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ASUS\Downloads\"/>
    </mc:Choice>
  </mc:AlternateContent>
  <xr:revisionPtr revIDLastSave="0" documentId="13_ncr:1_{4751677E-ED53-4945-A390-531624204C62}" xr6:coauthVersionLast="47" xr6:coauthVersionMax="47" xr10:uidLastSave="{00000000-0000-0000-0000-000000000000}"/>
  <bookViews>
    <workbookView xWindow="-108" yWindow="-108" windowWidth="23256" windowHeight="12456" firstSheet="1" activeTab="1" xr2:uid="{00000000-000D-0000-FFFF-FFFF00000000}"/>
  </bookViews>
  <sheets>
    <sheet name="下拉式選單" sheetId="2" state="hidden" r:id="rId1"/>
    <sheet name="附件一" sheetId="1" r:id="rId2"/>
    <sheet name="附件二" sheetId="3" r:id="rId3"/>
    <sheet name="附件三" sheetId="4" r:id="rId4"/>
    <sheet name="附件三(人力)" sheetId="5" r:id="rId5"/>
    <sheet name="附件四" sheetId="6" r:id="rId6"/>
    <sheet name="附件五" sheetId="7" r:id="rId7"/>
    <sheet name="附件六" sheetId="8" r:id="rId8"/>
    <sheet name="附件七" sheetId="9" r:id="rId9"/>
    <sheet name="附件八" sheetId="10" r:id="rId10"/>
    <sheet name="封面" sheetId="11" r:id="rId11"/>
  </sheets>
  <definedNames>
    <definedName name="_xlnm.Print_Area" localSheetId="1">附件一!$A$1:$P$23</definedName>
    <definedName name="_xlnm.Print_Titles" localSheetId="1">附件一!$3:$4</definedName>
    <definedName name="_xlnm.Print_Titles" localSheetId="8">附件七!$2:$2</definedName>
    <definedName name="_xlnm.Print_Titles" localSheetId="2">附件二!$2:$2</definedName>
    <definedName name="_xlnm.Print_Titles" localSheetId="6">附件五!$2:$2</definedName>
    <definedName name="_xlnm.Print_Titles" localSheetId="5">附件四!$2:$2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12" i="1" l="1"/>
  <c r="N12" i="1"/>
  <c r="N6" i="1"/>
  <c r="N7" i="1"/>
  <c r="N13" i="1"/>
  <c r="N14" i="1"/>
  <c r="N5" i="1"/>
  <c r="I5" i="1"/>
  <c r="G4" i="8"/>
  <c r="G5" i="8"/>
  <c r="G6" i="8"/>
  <c r="G7" i="8"/>
  <c r="G3" i="8"/>
  <c r="O21" i="4"/>
  <c r="O20" i="4"/>
  <c r="O19" i="4"/>
  <c r="O18" i="4"/>
  <c r="O17" i="4"/>
  <c r="O14" i="4"/>
  <c r="O13" i="4"/>
  <c r="O12" i="4"/>
  <c r="O11" i="4"/>
  <c r="O10" i="4"/>
  <c r="O4" i="4"/>
  <c r="O5" i="4"/>
  <c r="O6" i="4"/>
  <c r="O7" i="4"/>
  <c r="O3" i="4"/>
  <c r="N7" i="10" l="1"/>
  <c r="N4" i="10"/>
  <c r="N5" i="10"/>
  <c r="N6" i="10"/>
  <c r="N3" i="10"/>
  <c r="I6" i="1" l="1"/>
  <c r="I7" i="1"/>
  <c r="I8" i="1"/>
  <c r="I9" i="1"/>
  <c r="I10" i="1"/>
  <c r="I11" i="1"/>
  <c r="I12" i="1"/>
  <c r="I13" i="1"/>
  <c r="I14" i="1"/>
  <c r="M6" i="1" l="1"/>
  <c r="M7" i="1"/>
  <c r="M8" i="1"/>
  <c r="N8" i="1" s="1"/>
  <c r="M9" i="1"/>
  <c r="N9" i="1" s="1"/>
  <c r="M10" i="1"/>
  <c r="N10" i="1" s="1"/>
  <c r="M11" i="1"/>
  <c r="O12" i="1"/>
  <c r="M13" i="1"/>
  <c r="O13" i="1" s="1"/>
  <c r="M14" i="1"/>
  <c r="O14" i="1" s="1"/>
  <c r="M5" i="1"/>
  <c r="N11" i="1" l="1"/>
  <c r="O11" i="1" s="1"/>
  <c r="O6" i="1"/>
  <c r="O5" i="1"/>
  <c r="O9" i="1"/>
  <c r="O8" i="1"/>
  <c r="O10" i="1"/>
  <c r="O7" i="1"/>
</calcChain>
</file>

<file path=xl/sharedStrings.xml><?xml version="1.0" encoding="utf-8"?>
<sst xmlns="http://schemas.openxmlformats.org/spreadsheetml/2006/main" count="370" uniqueCount="281">
  <si>
    <t>編號</t>
  </si>
  <si>
    <t>醫師姓名</t>
  </si>
  <si>
    <t>職稱</t>
  </si>
  <si>
    <t>執業執照</t>
  </si>
  <si>
    <t>急診醫學專科證書字號</t>
  </si>
  <si>
    <t>部定教師證書字號</t>
  </si>
  <si>
    <t>科別</t>
  </si>
  <si>
    <t>教師</t>
    <phoneticPr fontId="1" type="noConversion"/>
  </si>
  <si>
    <t>本院</t>
  </si>
  <si>
    <t>本院</t>
    <phoneticPr fontId="1" type="noConversion"/>
  </si>
  <si>
    <t>院區</t>
    <phoneticPr fontId="1" type="noConversion"/>
  </si>
  <si>
    <t>家庭醫學科</t>
  </si>
  <si>
    <t>內科</t>
  </si>
  <si>
    <t>外科</t>
  </si>
  <si>
    <t>兒科</t>
  </si>
  <si>
    <t>婦產科</t>
  </si>
  <si>
    <t>骨科</t>
  </si>
  <si>
    <t>神經外科</t>
  </si>
  <si>
    <t>泌尿科</t>
  </si>
  <si>
    <t>耳鼻喉科</t>
  </si>
  <si>
    <t>眼科</t>
  </si>
  <si>
    <t>皮膚科</t>
  </si>
  <si>
    <t>神經科</t>
  </si>
  <si>
    <t>精神科</t>
  </si>
  <si>
    <t>復健科</t>
  </si>
  <si>
    <t>麻醉科</t>
  </si>
  <si>
    <t>放射診斷科</t>
  </si>
  <si>
    <t>放射腫瘤科</t>
  </si>
  <si>
    <t>解剖病理科</t>
  </si>
  <si>
    <t>臨床病理科</t>
  </si>
  <si>
    <t>核子醫學科</t>
  </si>
  <si>
    <t>急診醫學科</t>
  </si>
  <si>
    <t>職業醫學科</t>
  </si>
  <si>
    <t>整形外科</t>
  </si>
  <si>
    <t>急診醫學專科取得日期</t>
    <phoneticPr fontId="1" type="noConversion"/>
  </si>
  <si>
    <t>執業執照</t>
    <phoneticPr fontId="1" type="noConversion"/>
  </si>
  <si>
    <t>師資訓練時數</t>
    <phoneticPr fontId="1" type="noConversion"/>
  </si>
  <si>
    <t>核心教師</t>
    <phoneticPr fontId="1" type="noConversion"/>
  </si>
  <si>
    <t>專任專科醫師</t>
  </si>
  <si>
    <t>是</t>
  </si>
  <si>
    <t>是</t>
    <phoneticPr fontId="1" type="noConversion"/>
  </si>
  <si>
    <t>否</t>
    <phoneticPr fontId="1" type="noConversion"/>
  </si>
  <si>
    <t>108.06.01
109.05.31</t>
    <phoneticPr fontId="1" type="noConversion"/>
  </si>
  <si>
    <t>109.06.01
110.05.31</t>
    <phoneticPr fontId="1" type="noConversion"/>
  </si>
  <si>
    <t>110.06.01
111.05.31</t>
    <phoneticPr fontId="1" type="noConversion"/>
  </si>
  <si>
    <t>108/5/31</t>
    <phoneticPr fontId="1" type="noConversion"/>
  </si>
  <si>
    <t>年資計算截止日</t>
    <phoneticPr fontId="1" type="noConversion"/>
  </si>
  <si>
    <t>111/5/31</t>
    <phoneticPr fontId="1" type="noConversion"/>
  </si>
  <si>
    <t>年資</t>
    <phoneticPr fontId="1" type="noConversion"/>
  </si>
  <si>
    <t>專任專科醫師</t>
    <phoneticPr fontId="1" type="noConversion"/>
  </si>
  <si>
    <t>場所
(下拉式選單)</t>
    <phoneticPr fontId="1" type="noConversion"/>
  </si>
  <si>
    <t>院區</t>
  </si>
  <si>
    <t>否</t>
  </si>
  <si>
    <r>
      <t xml:space="preserve">合計
</t>
    </r>
    <r>
      <rPr>
        <b/>
        <sz val="12"/>
        <color rgb="FFFF0000"/>
        <rFont val="微軟正黑體"/>
        <family val="2"/>
        <charset val="136"/>
      </rPr>
      <t>(有公式勿填)</t>
    </r>
    <phoneticPr fontId="1" type="noConversion"/>
  </si>
  <si>
    <t>課程名稱</t>
    <phoneticPr fontId="1" type="noConversion"/>
  </si>
  <si>
    <t>課程時數</t>
    <phoneticPr fontId="1" type="noConversion"/>
  </si>
  <si>
    <t>醫策會</t>
  </si>
  <si>
    <t>醫學教育學會</t>
  </si>
  <si>
    <t>經本會認定</t>
  </si>
  <si>
    <t>主辦單位</t>
    <phoneticPr fontId="1" type="noConversion"/>
  </si>
  <si>
    <t>醫策會</t>
    <phoneticPr fontId="1" type="noConversion"/>
  </si>
  <si>
    <t>醫學教育學會</t>
    <phoneticPr fontId="1" type="noConversion"/>
  </si>
  <si>
    <t>說明：</t>
    <phoneticPr fontId="1" type="noConversion"/>
  </si>
  <si>
    <t>說明：</t>
    <phoneticPr fontId="1" type="noConversion"/>
  </si>
  <si>
    <t>主辦單位
(下拉式選單)</t>
    <phoneticPr fontId="1" type="noConversion"/>
  </si>
  <si>
    <t>課程日期
(年/月/日)</t>
    <phoneticPr fontId="1" type="noConversion"/>
  </si>
  <si>
    <t>急診留觀人次</t>
  </si>
  <si>
    <t>108年</t>
    <phoneticPr fontId="1" type="noConversion"/>
  </si>
  <si>
    <t>年</t>
    <phoneticPr fontId="1" type="noConversion"/>
  </si>
  <si>
    <t>1月</t>
  </si>
  <si>
    <t>2月</t>
  </si>
  <si>
    <t>3月</t>
  </si>
  <si>
    <t>4月</t>
  </si>
  <si>
    <t>5月</t>
  </si>
  <si>
    <t>6月</t>
  </si>
  <si>
    <t>7月</t>
  </si>
  <si>
    <t>8月</t>
  </si>
  <si>
    <t>9月</t>
  </si>
  <si>
    <t>10月</t>
  </si>
  <si>
    <t>11月</t>
  </si>
  <si>
    <t>12月</t>
  </si>
  <si>
    <t>急診病患人數(總人次)</t>
    <phoneticPr fontId="1" type="noConversion"/>
  </si>
  <si>
    <t xml:space="preserve">急診病患人數(外傷) </t>
    <phoneticPr fontId="1" type="noConversion"/>
  </si>
  <si>
    <t>急診病患人數(非外傷)</t>
    <phoneticPr fontId="1" type="noConversion"/>
  </si>
  <si>
    <t>急診病患人數(兒科)</t>
    <phoneticPr fontId="1" type="noConversion"/>
  </si>
  <si>
    <r>
      <t>項目　　　　　　　　　　　</t>
    </r>
    <r>
      <rPr>
        <sz val="12"/>
        <color theme="1"/>
        <rFont val="Times New Roman"/>
        <family val="1"/>
      </rPr>
      <t/>
    </r>
    <phoneticPr fontId="1" type="noConversion"/>
  </si>
  <si>
    <r>
      <t>項目　　　　　　　　　　　</t>
    </r>
    <r>
      <rPr>
        <sz val="12"/>
        <color theme="1"/>
        <rFont val="Times New Roman"/>
        <family val="1"/>
      </rPr>
      <t/>
    </r>
    <phoneticPr fontId="1" type="noConversion"/>
  </si>
  <si>
    <t>109年</t>
    <phoneticPr fontId="1" type="noConversion"/>
  </si>
  <si>
    <t>110年</t>
    <phoneticPr fontId="1" type="noConversion"/>
  </si>
  <si>
    <t>108年</t>
    <phoneticPr fontId="1" type="noConversion"/>
  </si>
  <si>
    <t>急診就診人次(b)</t>
  </si>
  <si>
    <t>急診留觀人次(c)</t>
  </si>
  <si>
    <t>觀察室登記之急診觀察病床(每月1日登記床數加總)(d)</t>
  </si>
  <si>
    <t>急診就診人次年平均(A)=b4/3年</t>
  </si>
  <si>
    <t>急診就診人次日平均(B)=b4/3年總日數</t>
  </si>
  <si>
    <t>急診留觀人次月平均(C)=c4/3年總月數</t>
  </si>
  <si>
    <t>月平均觀察室登記之急診觀察病床(D)=d4/3年總月數</t>
  </si>
  <si>
    <t>項目</t>
  </si>
  <si>
    <t>項目</t>
    <phoneticPr fontId="1" type="noConversion"/>
  </si>
  <si>
    <t>109年</t>
    <phoneticPr fontId="1" type="noConversion"/>
  </si>
  <si>
    <t>3年加總</t>
    <phoneticPr fontId="1" type="noConversion"/>
  </si>
  <si>
    <r>
      <t>急診兒童就診人次</t>
    </r>
    <r>
      <rPr>
        <b/>
        <vertAlign val="superscript"/>
        <sz val="12"/>
        <color theme="1"/>
        <rFont val="微軟正黑體"/>
        <family val="2"/>
        <charset val="136"/>
      </rPr>
      <t>註3</t>
    </r>
  </si>
  <si>
    <r>
      <t>急診兒童就診人次(年平均)(a)</t>
    </r>
    <r>
      <rPr>
        <b/>
        <vertAlign val="superscript"/>
        <sz val="12"/>
        <color theme="1"/>
        <rFont val="微軟正黑體"/>
        <family val="2"/>
        <charset val="136"/>
      </rPr>
      <t xml:space="preserve"> 註3</t>
    </r>
  </si>
  <si>
    <t>※下列計算方式皆應以「小數點後一位無條件進位」。</t>
    <phoneticPr fontId="1" type="noConversion"/>
  </si>
  <si>
    <t>6.有兒科專科醫師提供24 小時兒童緊急醫療服務者：</t>
    <phoneticPr fontId="1" type="noConversion"/>
  </si>
  <si>
    <r>
      <t>5.應有專任醫師人數(H+I+K)＝</t>
    </r>
    <r>
      <rPr>
        <b/>
        <u/>
        <sz val="12"/>
        <color theme="1"/>
        <rFont val="微軟正黑體"/>
        <family val="2"/>
        <charset val="136"/>
      </rPr>
      <t xml:space="preserve">         </t>
    </r>
    <r>
      <rPr>
        <b/>
        <sz val="12"/>
        <color theme="1"/>
        <rFont val="微軟正黑體"/>
        <family val="2"/>
        <charset val="136"/>
      </rPr>
      <t>人。</t>
    </r>
    <phoneticPr fontId="1" type="noConversion"/>
  </si>
  <si>
    <r>
      <t>4.急診加護病房應有專任醫師人數(K)= J/10＝</t>
    </r>
    <r>
      <rPr>
        <b/>
        <u/>
        <sz val="12"/>
        <color theme="1"/>
        <rFont val="微軟正黑體"/>
        <family val="2"/>
        <charset val="136"/>
      </rPr>
      <t xml:space="preserve">         </t>
    </r>
    <r>
      <rPr>
        <b/>
        <sz val="12"/>
        <color theme="1"/>
        <rFont val="微軟正黑體"/>
        <family val="2"/>
        <charset val="136"/>
      </rPr>
      <t>人。</t>
    </r>
    <phoneticPr fontId="1" type="noConversion"/>
  </si>
  <si>
    <r>
      <t>2.急診留觀人次應有專任醫師數(I)=C/600=</t>
    </r>
    <r>
      <rPr>
        <b/>
        <u/>
        <sz val="12"/>
        <color theme="1"/>
        <rFont val="微軟正黑體"/>
        <family val="2"/>
        <charset val="136"/>
      </rPr>
      <t xml:space="preserve">         </t>
    </r>
    <r>
      <rPr>
        <b/>
        <sz val="12"/>
        <color theme="1"/>
        <rFont val="微軟正黑體"/>
        <family val="2"/>
        <charset val="136"/>
      </rPr>
      <t>人。</t>
    </r>
    <phoneticPr fontId="1" type="noConversion"/>
  </si>
  <si>
    <r>
      <t>1.急診就醫人次應有專任醫師人數(H)=(A-20,000)/5,000+5=</t>
    </r>
    <r>
      <rPr>
        <b/>
        <u/>
        <sz val="12"/>
        <color theme="1"/>
        <rFont val="微軟正黑體"/>
        <family val="2"/>
        <charset val="136"/>
      </rPr>
      <t xml:space="preserve">           </t>
    </r>
    <r>
      <rPr>
        <b/>
        <sz val="12"/>
        <color theme="1"/>
        <rFont val="微軟正黑體"/>
        <family val="2"/>
        <charset val="136"/>
      </rPr>
      <t>人。</t>
    </r>
    <phoneticPr fontId="1" type="noConversion"/>
  </si>
  <si>
    <r>
      <t>3.是否設有急診加護病房：</t>
    </r>
    <r>
      <rPr>
        <b/>
        <sz val="12"/>
        <color theme="1"/>
        <rFont val="新細明體"/>
        <family val="1"/>
        <charset val="136"/>
      </rPr>
      <t>□</t>
    </r>
    <r>
      <rPr>
        <b/>
        <sz val="12"/>
        <color theme="1"/>
        <rFont val="微軟正黑體"/>
        <family val="2"/>
        <charset val="136"/>
      </rPr>
      <t>是，共</t>
    </r>
    <r>
      <rPr>
        <b/>
        <u/>
        <sz val="12"/>
        <color theme="1"/>
        <rFont val="微軟正黑體"/>
        <family val="2"/>
        <charset val="136"/>
      </rPr>
      <t xml:space="preserve">         </t>
    </r>
    <r>
      <rPr>
        <b/>
        <sz val="12"/>
        <color theme="1"/>
        <rFont val="微軟正黑體"/>
        <family val="2"/>
        <charset val="136"/>
      </rPr>
      <t>床(=J)。</t>
    </r>
    <r>
      <rPr>
        <b/>
        <sz val="12"/>
        <color theme="1"/>
        <rFont val="新細明體"/>
        <family val="1"/>
        <charset val="136"/>
      </rPr>
      <t>□</t>
    </r>
    <r>
      <rPr>
        <b/>
        <sz val="12"/>
        <color theme="1"/>
        <rFont val="微軟正黑體"/>
        <family val="2"/>
        <charset val="136"/>
      </rPr>
      <t>否。</t>
    </r>
    <phoneticPr fontId="1" type="noConversion"/>
  </si>
  <si>
    <t>1. 應有5名以上專任醫師，其中一半以上需具有急診醫學科專科醫師資格。如前3年急診病人就診人次年平均大於2萬人次，則每增加5千人次應增加1名專任醫師。</t>
    <phoneticPr fontId="1" type="noConversion"/>
  </si>
  <si>
    <t>3. 專任醫師數計算公式：</t>
    <phoneticPr fontId="1" type="noConversion"/>
  </si>
  <si>
    <t>(2) 前3年每月平均急診留觀人次/600，以小數點後一位無條件進位方式計算。</t>
    <phoneticPr fontId="1" type="noConversion"/>
  </si>
  <si>
    <t>(3) 專任醫師數=（1）+（2）</t>
    <phoneticPr fontId="1" type="noConversion"/>
  </si>
  <si>
    <t>(4) 如同時設有急診加護病房則至少應增加1名專任醫師，若登記之急診加護病病床超過10床，則每10床再增加1名專任醫師。</t>
    <phoneticPr fontId="1" type="noConversion"/>
  </si>
  <si>
    <t>4. 如有兒科專科醫師提供24 小時兒童緊急醫療服務者，可以扣除急診兒童就診人次來計算急診就診人次。</t>
    <phoneticPr fontId="1" type="noConversion"/>
  </si>
  <si>
    <t>請詳列出計算公式：</t>
    <phoneticPr fontId="1" type="noConversion"/>
  </si>
  <si>
    <t>註：(1) 急診病人就診人次以醫院申報健保「檢傷分類或急診診察費」代碼統計。</t>
    <phoneticPr fontId="1" type="noConversion"/>
  </si>
  <si>
    <t xml:space="preserve">        (2) 急診留觀人次以醫院申報健保「急診觀察床病房費」代碼計算人日次。</t>
    <phoneticPr fontId="1" type="noConversion"/>
  </si>
  <si>
    <t xml:space="preserve">        (3) 兒童定義為18歲(含)以下。</t>
    <phoneticPr fontId="1" type="noConversion"/>
  </si>
  <si>
    <t>(1) （前3年之年平均急診人次-20,000）/5,000）+5，以小數點後一位無條件進位方式計算。</t>
    <phoneticPr fontId="1" type="noConversion"/>
  </si>
  <si>
    <t>2. 前3年每月平均留觀人次每600人次應增加1名專任醫師（以健保申報留觀人次為計算基準）。</t>
    <phoneticPr fontId="1" type="noConversion"/>
  </si>
  <si>
    <r>
      <t>急診兒童就診人次(年平均)(a)以計算兒科專任專科醫師所需人數，應有兒科專任專科醫師人數=a/5,000＝</t>
    </r>
    <r>
      <rPr>
        <b/>
        <u/>
        <sz val="12"/>
        <color theme="1"/>
        <rFont val="微軟正黑體"/>
        <family val="2"/>
        <charset val="136"/>
      </rPr>
      <t xml:space="preserve">          </t>
    </r>
    <r>
      <rPr>
        <b/>
        <sz val="12"/>
        <color theme="1"/>
        <rFont val="微軟正黑體"/>
        <family val="2"/>
        <charset val="136"/>
      </rPr>
      <t>人，有兒科專任專科醫師</t>
    </r>
    <r>
      <rPr>
        <b/>
        <u/>
        <sz val="12"/>
        <color theme="1"/>
        <rFont val="微軟正黑體"/>
        <family val="2"/>
        <charset val="136"/>
      </rPr>
      <t xml:space="preserve">          </t>
    </r>
    <r>
      <rPr>
        <b/>
        <sz val="12"/>
        <color theme="1"/>
        <rFont val="微軟正黑體"/>
        <family val="2"/>
        <charset val="136"/>
      </rPr>
      <t>人。</t>
    </r>
    <phoneticPr fontId="1" type="noConversion"/>
  </si>
  <si>
    <t>委員會名稱</t>
    <phoneticPr fontId="1" type="noConversion"/>
  </si>
  <si>
    <t>會議出席人員</t>
    <phoneticPr fontId="1" type="noConversion"/>
  </si>
  <si>
    <t>（表格如有不足，請自行新增）</t>
    <phoneticPr fontId="1" type="noConversion"/>
  </si>
  <si>
    <t>（表格如有不足，請自行新增）</t>
    <phoneticPr fontId="1" type="noConversion"/>
  </si>
  <si>
    <t>會議主持人
(由副院長或以上主管)</t>
    <phoneticPr fontId="1" type="noConversion"/>
  </si>
  <si>
    <t>會議主持人職稱</t>
    <phoneticPr fontId="1" type="noConversion"/>
  </si>
  <si>
    <t>會議日期
(年/月/日)</t>
    <phoneticPr fontId="1" type="noConversion"/>
  </si>
  <si>
    <r>
      <t>3.年資計算：</t>
    </r>
    <r>
      <rPr>
        <b/>
        <sz val="12"/>
        <color rgb="FF008000"/>
        <rFont val="微軟正黑體"/>
        <family val="2"/>
        <charset val="136"/>
      </rPr>
      <t>自取得急診專科醫師證書日起至111年5月31日</t>
    </r>
    <r>
      <rPr>
        <b/>
        <sz val="12"/>
        <color theme="1"/>
        <rFont val="微軟正黑體"/>
        <family val="2"/>
        <charset val="136"/>
      </rPr>
      <t>。</t>
    </r>
    <phoneticPr fontId="1" type="noConversion"/>
  </si>
  <si>
    <r>
      <t>4.教師：為取得急診專科證書滿三年以上</t>
    </r>
    <r>
      <rPr>
        <b/>
        <sz val="12"/>
        <color rgb="FF008000"/>
        <rFont val="微軟正黑體"/>
        <family val="2"/>
        <charset val="136"/>
      </rPr>
      <t>(即108年6月1日以前取得急診專科證書者)</t>
    </r>
    <r>
      <rPr>
        <b/>
        <sz val="12"/>
        <color theme="1"/>
        <rFont val="微軟正黑體"/>
        <family val="2"/>
        <charset val="136"/>
      </rPr>
      <t>，且</t>
    </r>
    <r>
      <rPr>
        <b/>
        <sz val="12"/>
        <color rgb="FF0000FF"/>
        <rFont val="微軟正黑體"/>
        <family val="2"/>
        <charset val="136"/>
      </rPr>
      <t>師資學分達3年9學分</t>
    </r>
    <r>
      <rPr>
        <b/>
        <sz val="12"/>
        <color theme="1"/>
        <rFont val="微軟正黑體"/>
        <family val="2"/>
        <charset val="136"/>
      </rPr>
      <t>。</t>
    </r>
    <phoneticPr fontId="1" type="noConversion"/>
  </si>
  <si>
    <r>
      <t>5.核心教師：為取得急診專科醫師滿三年以上，</t>
    </r>
    <r>
      <rPr>
        <b/>
        <sz val="12"/>
        <color rgb="FF0000FF"/>
        <rFont val="微軟正黑體"/>
        <family val="2"/>
        <charset val="136"/>
      </rPr>
      <t>師資學分達3年9學分，且近一年</t>
    </r>
    <r>
      <rPr>
        <b/>
        <sz val="12"/>
        <color rgb="FF008000"/>
        <rFont val="微軟正黑體"/>
        <family val="2"/>
        <charset val="136"/>
      </rPr>
      <t>(計算期間：110.06.01至111.05.31)</t>
    </r>
    <r>
      <rPr>
        <b/>
        <sz val="12"/>
        <color rgb="FF0000FF"/>
        <rFont val="微軟正黑體"/>
        <family val="2"/>
        <charset val="136"/>
      </rPr>
      <t>師資學分需達4學分，且師培學分限本會、醫策會、醫學教育學會主辦或本會認可之師資課程。</t>
    </r>
    <phoneticPr fontId="1" type="noConversion"/>
  </si>
  <si>
    <t>6.本會主辦與認可之師資訓練課程時數查詢：https://reurl.cc/Gxk4LZ</t>
    <phoneticPr fontId="1" type="noConversion"/>
  </si>
  <si>
    <t>2.專任專科醫師：係指具部定專科醫師資格，執業執照登記執業場所為該院，執業科別為急診醫學科；每週至多2 個半天(至多8小時)可作非急診部門相關之醫療業務。每週至多2 個半天(至多8 小時)可作非急診部門相關之醫療業務，包括週一至週日(包含星期六、星期日、例假日及夜診)。專任醫師不能收治住院病人，惟急診加護病房及急診附屬之觀察病房不在此限。</t>
    <phoneticPr fontId="1" type="noConversion"/>
  </si>
  <si>
    <r>
      <t>說明</t>
    </r>
    <r>
      <rPr>
        <b/>
        <vertAlign val="superscript"/>
        <sz val="12"/>
        <color rgb="FF000000"/>
        <rFont val="微軟正黑體"/>
        <family val="2"/>
        <charset val="136"/>
      </rPr>
      <t xml:space="preserve">4
</t>
    </r>
    <r>
      <rPr>
        <b/>
        <sz val="12"/>
        <color rgb="FFFF0000"/>
        <rFont val="微軟正黑體"/>
        <family val="2"/>
        <charset val="136"/>
      </rPr>
      <t>(有公式勿填)</t>
    </r>
    <phoneticPr fontId="1" type="noConversion"/>
  </si>
  <si>
    <r>
      <t>說明</t>
    </r>
    <r>
      <rPr>
        <b/>
        <vertAlign val="superscript"/>
        <sz val="12"/>
        <color rgb="FF000000"/>
        <rFont val="微軟正黑體"/>
        <family val="2"/>
        <charset val="136"/>
      </rPr>
      <t xml:space="preserve">5
</t>
    </r>
    <r>
      <rPr>
        <b/>
        <sz val="12"/>
        <color rgb="FFFF0000"/>
        <rFont val="微軟正黑體"/>
        <family val="2"/>
        <charset val="136"/>
      </rPr>
      <t>(有公式勿填)</t>
    </r>
    <phoneticPr fontId="1" type="noConversion"/>
  </si>
  <si>
    <t>科別
(下拉式選單)</t>
    <phoneticPr fontId="1" type="noConversion"/>
  </si>
  <si>
    <r>
      <t>說明</t>
    </r>
    <r>
      <rPr>
        <b/>
        <vertAlign val="superscript"/>
        <sz val="12"/>
        <color rgb="FF000000"/>
        <rFont val="微軟正黑體"/>
        <family val="2"/>
        <charset val="136"/>
      </rPr>
      <t xml:space="preserve">2
</t>
    </r>
    <r>
      <rPr>
        <b/>
        <sz val="12"/>
        <color rgb="FF000000"/>
        <rFont val="微軟正黑體"/>
        <family val="2"/>
        <charset val="136"/>
      </rPr>
      <t>(下拉式選單)</t>
    </r>
    <phoneticPr fontId="1" type="noConversion"/>
  </si>
  <si>
    <t>1.參加醫策會、醫學教育學會主辦課程請另檢附受訓證明。</t>
    <phoneticPr fontId="1" type="noConversion"/>
  </si>
  <si>
    <t>若院區未提供做為急診住院醫師訓練場所，須由醫院提出證明。</t>
    <phoneticPr fontId="1" type="noConversion"/>
  </si>
  <si>
    <t>附件一、專任專科主治醫師(111年5月31日仍在職者)：</t>
    <phoneticPr fontId="1" type="noConversion"/>
  </si>
  <si>
    <r>
      <t>醫院名稱：</t>
    </r>
    <r>
      <rPr>
        <b/>
        <u/>
        <sz val="12"/>
        <color theme="1"/>
        <rFont val="微軟正黑體"/>
        <family val="2"/>
        <charset val="136"/>
      </rPr>
      <t xml:space="preserve">                                                  </t>
    </r>
    <phoneticPr fontId="1" type="noConversion"/>
  </si>
  <si>
    <t>附件二、專任專科主治醫師參與師資訓練課程明細表(111年5月31日仍在職者)：</t>
    <phoneticPr fontId="1" type="noConversion"/>
  </si>
  <si>
    <t>附件三、最近三年每月急診部門作業量(108年1月1日至110年12月31日)</t>
    <phoneticPr fontId="1" type="noConversion"/>
  </si>
  <si>
    <t>人力計算標準公式：（以急診科負責業務範圍計算，例：小兒急診/外科急診非急診醫師看診，其計算人力不能含小兒急診/外科急診之醫師）</t>
    <phoneticPr fontId="1" type="noConversion"/>
  </si>
  <si>
    <t>附件四、急診醫療品質管制和行政協調相關之委員會最近一年會議一覽表(110年6月1日至111年5月31日)</t>
    <phoneticPr fontId="1" type="noConversion"/>
  </si>
  <si>
    <t>1.必要條件，3.1.2.5設有與急診醫療品質管制和行政協調相關之委員會，由副院長(或以上主管)主持、且定期開會，備有紀錄。</t>
    <phoneticPr fontId="1" type="noConversion"/>
  </si>
  <si>
    <t>1.必要條件，3.1.2.4能提供24小時急診服務，急診服務量每年30,000人次以上。</t>
    <phoneticPr fontId="1" type="noConversion"/>
  </si>
  <si>
    <t>1.必要條件，3.1.2.2至少須有十位急診醫學科專科年資滿一年以上之專任專科主治醫師。</t>
    <phoneticPr fontId="1" type="noConversion"/>
  </si>
  <si>
    <t>作者順位</t>
    <phoneticPr fontId="1" type="noConversion"/>
  </si>
  <si>
    <t>論文類型</t>
    <phoneticPr fontId="1" type="noConversion"/>
  </si>
  <si>
    <t>發表年、卷期、頁(含 ISSN)</t>
    <phoneticPr fontId="1" type="noConversion"/>
  </si>
  <si>
    <t>（表格如有不足，請自行新增）</t>
    <phoneticPr fontId="1" type="noConversion"/>
  </si>
  <si>
    <t>說明：</t>
    <phoneticPr fontId="1" type="noConversion"/>
  </si>
  <si>
    <t>會議紀錄
(檔案請用超連結)</t>
    <phoneticPr fontId="1" type="noConversion"/>
  </si>
  <si>
    <t>附件
(檔案請用超連結)</t>
    <phoneticPr fontId="1" type="noConversion"/>
  </si>
  <si>
    <t>第一作者</t>
  </si>
  <si>
    <t>通訊作者</t>
  </si>
  <si>
    <t>共同第一作者</t>
  </si>
  <si>
    <t>共同通訊作者</t>
  </si>
  <si>
    <t>第一作者</t>
    <phoneticPr fontId="1" type="noConversion"/>
  </si>
  <si>
    <t>通訊作者</t>
    <phoneticPr fontId="1" type="noConversion"/>
  </si>
  <si>
    <t>共同第一作者</t>
    <phoneticPr fontId="1" type="noConversion"/>
  </si>
  <si>
    <t>共同通訊作者</t>
    <phoneticPr fontId="1" type="noConversion"/>
  </si>
  <si>
    <t>3.新申請醫院，需符合五年內教師中至少有20%(含)以上之人數刊登原著論文一篇。</t>
    <phoneticPr fontId="1" type="noConversion"/>
  </si>
  <si>
    <t>引用JACME文章
(請填寫引用文章名稱)</t>
    <phoneticPr fontId="1" type="noConversion"/>
  </si>
  <si>
    <t>2.具訓練醫院資格者，五年內教師中至少有20%(含)以上之人數刊登原著論文一篇，自113年度評鑑適用。</t>
    <phoneticPr fontId="1" type="noConversion"/>
  </si>
  <si>
    <t>原著論文</t>
  </si>
  <si>
    <t>作者順位
(下拉式選單)</t>
    <phoneticPr fontId="1" type="noConversion"/>
  </si>
  <si>
    <r>
      <t>1.教師中三年內至少一位刊登原著論文一篇，於Journal of Acute Medicine (JACME)、SCIE、SSCI、TSSCI、THCI、醫學教育雜誌或Index Medicus收錄雜誌，並為第一作者或通訊作者(共同第一作者或共同通訊作者)，每篇論文限一人適用。</t>
    </r>
    <r>
      <rPr>
        <b/>
        <sz val="12"/>
        <color rgb="FF0000FF"/>
        <rFont val="微軟正黑體"/>
        <family val="2"/>
        <charset val="136"/>
      </rPr>
      <t>(請附上期刊文章電子檔)</t>
    </r>
    <phoneticPr fontId="1" type="noConversion"/>
  </si>
  <si>
    <t>附件五、專任專科主治醫師近三年相關論文發表一覽表（108年6月1日至111年5月31日）</t>
    <phoneticPr fontId="1" type="noConversion"/>
  </si>
  <si>
    <t>4.引用JACME文章次數，大於或等於教師人數的20%，亦可達到等級3。(請填寫引用文章名稱，無引用則免填)</t>
    <phoneticPr fontId="1" type="noConversion"/>
  </si>
  <si>
    <t>醫師證書字號</t>
  </si>
  <si>
    <t>學習護照編號</t>
  </si>
  <si>
    <t>單專</t>
  </si>
  <si>
    <t>單專</t>
    <phoneticPr fontId="1" type="noConversion"/>
  </si>
  <si>
    <t>雙專</t>
  </si>
  <si>
    <t>雙專</t>
    <phoneticPr fontId="1" type="noConversion"/>
  </si>
  <si>
    <t>住院醫師層級</t>
    <phoneticPr fontId="1" type="noConversion"/>
  </si>
  <si>
    <t>R1</t>
    <phoneticPr fontId="1" type="noConversion"/>
  </si>
  <si>
    <t>R2</t>
    <phoneticPr fontId="1" type="noConversion"/>
  </si>
  <si>
    <t>R3</t>
  </si>
  <si>
    <t>R4</t>
  </si>
  <si>
    <t>住院醫師姓名</t>
    <phoneticPr fontId="1" type="noConversion"/>
  </si>
  <si>
    <t>住院醫師類別
(下拉式選單)</t>
    <phoneticPr fontId="1" type="noConversion"/>
  </si>
  <si>
    <t>住院醫師類別</t>
    <phoneticPr fontId="1" type="noConversion"/>
  </si>
  <si>
    <t>說明</t>
    <phoneticPr fontId="1" type="noConversion"/>
  </si>
  <si>
    <t>1.請填寫目前仍受訓中，或已訓練完成尚未考取急診專科之住院醫師。</t>
    <phoneticPr fontId="1" type="noConversion"/>
  </si>
  <si>
    <t>附件六、住院醫師名單</t>
    <phoneticPr fontId="1" type="noConversion"/>
  </si>
  <si>
    <t>附件七、住院醫師於訓練期間相關學術發表一覽表</t>
    <phoneticPr fontId="1" type="noConversion"/>
  </si>
  <si>
    <t>住院醫師姓名</t>
    <phoneticPr fontId="1" type="noConversion"/>
  </si>
  <si>
    <t>海報</t>
  </si>
  <si>
    <t>海報</t>
    <phoneticPr fontId="1" type="noConversion"/>
  </si>
  <si>
    <t>口頭論文</t>
  </si>
  <si>
    <t>口頭論文</t>
    <phoneticPr fontId="1" type="noConversion"/>
  </si>
  <si>
    <t>圖片展示</t>
  </si>
  <si>
    <t>圖片展示</t>
    <phoneticPr fontId="1" type="noConversion"/>
  </si>
  <si>
    <t>原著論文</t>
    <phoneticPr fontId="1" type="noConversion"/>
  </si>
  <si>
    <t>發表類型</t>
    <phoneticPr fontId="1" type="noConversion"/>
  </si>
  <si>
    <t>本會年會</t>
  </si>
  <si>
    <t>本會年會</t>
    <phoneticPr fontId="1" type="noConversion"/>
  </si>
  <si>
    <t>本會冬季會</t>
  </si>
  <si>
    <t>本會冬季會</t>
    <phoneticPr fontId="1" type="noConversion"/>
  </si>
  <si>
    <t>發表場域</t>
    <phoneticPr fontId="1" type="noConversion"/>
  </si>
  <si>
    <t>國內期刊</t>
  </si>
  <si>
    <t>國內期刊</t>
    <phoneticPr fontId="1" type="noConversion"/>
  </si>
  <si>
    <t>國外期刊</t>
  </si>
  <si>
    <t>國外期刊</t>
    <phoneticPr fontId="1" type="noConversion"/>
  </si>
  <si>
    <t>國外急診相關學術研討會</t>
  </si>
  <si>
    <t>國外急診相關學術研討會</t>
    <phoneticPr fontId="1" type="noConversion"/>
  </si>
  <si>
    <t>報告者</t>
  </si>
  <si>
    <t>報告者</t>
    <phoneticPr fontId="1" type="noConversion"/>
  </si>
  <si>
    <t>作者順位
(下拉式選單)</t>
    <phoneticPr fontId="1" type="noConversion"/>
  </si>
  <si>
    <t>發表場域
(下拉式選單)</t>
    <phoneticPr fontId="1" type="noConversion"/>
  </si>
  <si>
    <t>發表類型
(下拉式選單)</t>
    <phoneticPr fontId="1" type="noConversion"/>
  </si>
  <si>
    <t>發表日期
(年/月/日)</t>
    <phoneticPr fontId="1" type="noConversion"/>
  </si>
  <si>
    <t>非原著論文</t>
  </si>
  <si>
    <t>非原著論文</t>
    <phoneticPr fontId="1" type="noConversion"/>
  </si>
  <si>
    <t>期刊發表年、卷期、頁(含 ISSN)</t>
    <phoneticPr fontId="1" type="noConversion"/>
  </si>
  <si>
    <t>說明：</t>
    <phoneticPr fontId="1" type="noConversion"/>
  </si>
  <si>
    <t>說明：</t>
    <phoneticPr fontId="1" type="noConversion"/>
  </si>
  <si>
    <t>2.急診醫學會年會、冬季學術研討會(含海報、口頭論文、圖片展示)第一作者或報告者；國外部分則急診醫學會或與急救相關的會議、急診相關醫學會即可。</t>
    <phoneticPr fontId="1" type="noConversion"/>
  </si>
  <si>
    <t>1.基本門檻：訓練中之住院醫師學術報告情形≧30%，R1不計入，每位住院醫師只能計算一人次。</t>
    <phoneticPr fontId="1" type="noConversion"/>
  </si>
  <si>
    <t>110年6月</t>
    <phoneticPr fontId="1" type="noConversion"/>
  </si>
  <si>
    <t>110年7月</t>
  </si>
  <si>
    <t>110年8月</t>
  </si>
  <si>
    <t>110年9月</t>
  </si>
  <si>
    <t>110年10月</t>
  </si>
  <si>
    <t>110年11月</t>
  </si>
  <si>
    <t>110年12月</t>
  </si>
  <si>
    <t>111年1月</t>
    <phoneticPr fontId="1" type="noConversion"/>
  </si>
  <si>
    <t>111年2月</t>
  </si>
  <si>
    <t>111年3月</t>
  </si>
  <si>
    <t>111年4月</t>
  </si>
  <si>
    <t>111年5月</t>
  </si>
  <si>
    <t>附件八、教師至院外支援時數調查一覽表</t>
    <phoneticPr fontId="1" type="noConversion"/>
  </si>
  <si>
    <t>2. 有參與「醫學中心或重度級急救責任院支援離島及療資源不足地區醫院緊急療照護服務獎勵計畫」或「醫院體系或非體系間相互醫療支援」之訓練機構填報自，教師及非教師每月院外支援時數，無者可免填。</t>
    <phoneticPr fontId="1" type="noConversion"/>
  </si>
  <si>
    <t>1. 教師資格：為取得急診專科證書滿三年以上(即108年6月1日以前取得急診專科證書者)，且師培學分達3年9學分者(計算期間108年6月1日至111年5月31日)。</t>
    <phoneticPr fontId="1" type="noConversion"/>
  </si>
  <si>
    <r>
      <t>符合教師資格+</t>
    </r>
    <r>
      <rPr>
        <b/>
        <sz val="12"/>
        <color rgb="FF0000FF"/>
        <rFont val="微軟正黑體"/>
        <family val="2"/>
        <charset val="136"/>
      </rPr>
      <t>執登本院</t>
    </r>
    <r>
      <rPr>
        <b/>
        <sz val="12"/>
        <color rgb="FF000000"/>
        <rFont val="微軟正黑體"/>
        <family val="2"/>
        <charset val="136"/>
      </rPr>
      <t>+
至</t>
    </r>
    <r>
      <rPr>
        <b/>
        <sz val="12"/>
        <color rgb="FFFF0000"/>
        <rFont val="微軟正黑體"/>
        <family val="2"/>
        <charset val="136"/>
      </rPr>
      <t>非訓練機構</t>
    </r>
    <r>
      <rPr>
        <b/>
        <sz val="12"/>
        <color rgb="FF000000"/>
        <rFont val="微軟正黑體"/>
        <family val="2"/>
        <charset val="136"/>
      </rPr>
      <t>支援總時數</t>
    </r>
    <phoneticPr fontId="1" type="noConversion"/>
  </si>
  <si>
    <r>
      <t>符合教師資格+</t>
    </r>
    <r>
      <rPr>
        <b/>
        <sz val="12"/>
        <color rgb="FF0000FF"/>
        <rFont val="微軟正黑體"/>
        <family val="2"/>
        <charset val="136"/>
      </rPr>
      <t>執登本院</t>
    </r>
    <r>
      <rPr>
        <b/>
        <sz val="12"/>
        <color rgb="FF000000"/>
        <rFont val="微軟正黑體"/>
        <family val="2"/>
        <charset val="136"/>
      </rPr>
      <t>+
至</t>
    </r>
    <r>
      <rPr>
        <b/>
        <sz val="12"/>
        <color rgb="FFFF0000"/>
        <rFont val="微軟正黑體"/>
        <family val="2"/>
        <charset val="136"/>
      </rPr>
      <t>其他訓練機構</t>
    </r>
    <r>
      <rPr>
        <b/>
        <sz val="12"/>
        <color rgb="FF000000"/>
        <rFont val="微軟正黑體"/>
        <family val="2"/>
        <charset val="136"/>
      </rPr>
      <t>支援總時數</t>
    </r>
    <phoneticPr fontId="1" type="noConversion"/>
  </si>
  <si>
    <r>
      <t>符合教師資格+</t>
    </r>
    <r>
      <rPr>
        <b/>
        <sz val="12"/>
        <color rgb="FF0000FF"/>
        <rFont val="微軟正黑體"/>
        <family val="2"/>
        <charset val="136"/>
      </rPr>
      <t>執登他院</t>
    </r>
    <r>
      <rPr>
        <b/>
        <sz val="12"/>
        <color rgb="FF000000"/>
        <rFont val="微軟正黑體"/>
        <family val="2"/>
        <charset val="136"/>
      </rPr>
      <t>+
至</t>
    </r>
    <r>
      <rPr>
        <b/>
        <sz val="12"/>
        <color rgb="FFFF0000"/>
        <rFont val="微軟正黑體"/>
        <family val="2"/>
        <charset val="136"/>
      </rPr>
      <t>本院支援</t>
    </r>
    <r>
      <rPr>
        <b/>
        <sz val="12"/>
        <color rgb="FF000000"/>
        <rFont val="微軟正黑體"/>
        <family val="2"/>
        <charset val="136"/>
      </rPr>
      <t>總時數</t>
    </r>
    <phoneticPr fontId="1" type="noConversion"/>
  </si>
  <si>
    <r>
      <t>非教師+</t>
    </r>
    <r>
      <rPr>
        <b/>
        <sz val="12"/>
        <color rgb="FF0000FF"/>
        <rFont val="微軟正黑體"/>
        <family val="2"/>
        <charset val="136"/>
      </rPr>
      <t>執登本院</t>
    </r>
    <r>
      <rPr>
        <b/>
        <sz val="12"/>
        <color theme="1"/>
        <rFont val="微軟正黑體"/>
        <family val="2"/>
        <charset val="136"/>
      </rPr>
      <t>+
至</t>
    </r>
    <r>
      <rPr>
        <b/>
        <sz val="12"/>
        <color rgb="FFFF0000"/>
        <rFont val="微軟正黑體"/>
        <family val="2"/>
        <charset val="136"/>
      </rPr>
      <t>院外支援</t>
    </r>
    <r>
      <rPr>
        <b/>
        <sz val="12"/>
        <color theme="1"/>
        <rFont val="微軟正黑體"/>
        <family val="2"/>
        <charset val="136"/>
      </rPr>
      <t>總時數</t>
    </r>
    <phoneticPr fontId="1" type="noConversion"/>
  </si>
  <si>
    <t>院外支援教師人數</t>
    <phoneticPr fontId="1" type="noConversion"/>
  </si>
  <si>
    <r>
      <t xml:space="preserve">合計
</t>
    </r>
    <r>
      <rPr>
        <b/>
        <sz val="12"/>
        <color rgb="FFFF0000"/>
        <rFont val="微軟正黑體"/>
        <family val="2"/>
        <charset val="136"/>
      </rPr>
      <t>(有公式勿填)</t>
    </r>
    <phoneticPr fontId="1" type="noConversion"/>
  </si>
  <si>
    <t>(執登本院符合教師資格且至其他訓練機構支援總時數)＋(執登本院符合教師資格且至非訓練機構支援總時數)－
(執登他院符合教師資格且至本院支援總時數)／2,160小時(計為一人次)</t>
    <phoneticPr fontId="1" type="noConversion"/>
  </si>
  <si>
    <t>一、 紙本資料 (乙份，雙面列印)</t>
    <phoneticPr fontId="1" type="noConversion"/>
  </si>
  <si>
    <t>二、 電子檔 (光碟片或隨身碟)</t>
    <phoneticPr fontId="1" type="noConversion"/>
  </si>
  <si>
    <t>此致　台灣急診醫學會</t>
    <phoneticPr fontId="1" type="noConversion"/>
  </si>
  <si>
    <t>附註：</t>
    <phoneticPr fontId="1" type="noConversion"/>
  </si>
  <si>
    <t>1.認定申請表請依所要求之格式內容填寫，請勿任意修改。</t>
    <phoneticPr fontId="1" type="noConversion"/>
  </si>
  <si>
    <t>2.本資料如不同意公開，請註明。</t>
    <phoneticPr fontId="1" type="noConversion"/>
  </si>
  <si>
    <t>3.本次申請為認定111年度(111年8月1日至112年7月31日)訓練醫院資格及訓練容量。</t>
    <phoneticPr fontId="1" type="noConversion"/>
  </si>
  <si>
    <t>111年度急診醫學科專科醫師訓練醫院認定申請資料附件表格</t>
    <phoneticPr fontId="1" type="noConversion"/>
  </si>
  <si>
    <r>
      <t>急診醫學科(部)主任：</t>
    </r>
    <r>
      <rPr>
        <b/>
        <u/>
        <sz val="14"/>
        <color theme="1"/>
        <rFont val="微軟正黑體"/>
        <family val="2"/>
        <charset val="136"/>
      </rPr>
      <t xml:space="preserve">                                </t>
    </r>
    <r>
      <rPr>
        <b/>
        <sz val="14"/>
        <color theme="1"/>
        <rFont val="微軟正黑體"/>
        <family val="2"/>
        <charset val="136"/>
      </rPr>
      <t>(簽章)   　                                                   申請日期：民國</t>
    </r>
    <r>
      <rPr>
        <b/>
        <u/>
        <sz val="14"/>
        <color theme="1"/>
        <rFont val="微軟正黑體"/>
        <family val="2"/>
        <charset val="136"/>
      </rPr>
      <t xml:space="preserve">  　    </t>
    </r>
    <r>
      <rPr>
        <b/>
        <sz val="14"/>
        <color theme="1"/>
        <rFont val="微軟正黑體"/>
        <family val="2"/>
        <charset val="136"/>
      </rPr>
      <t>年</t>
    </r>
    <r>
      <rPr>
        <b/>
        <u/>
        <sz val="14"/>
        <color theme="1"/>
        <rFont val="微軟正黑體"/>
        <family val="2"/>
        <charset val="136"/>
      </rPr>
      <t xml:space="preserve">   　   </t>
    </r>
    <r>
      <rPr>
        <b/>
        <sz val="14"/>
        <color theme="1"/>
        <rFont val="微軟正黑體"/>
        <family val="2"/>
        <charset val="136"/>
      </rPr>
      <t>月</t>
    </r>
    <r>
      <rPr>
        <b/>
        <u/>
        <sz val="14"/>
        <color theme="1"/>
        <rFont val="微軟正黑體"/>
        <family val="2"/>
        <charset val="136"/>
      </rPr>
      <t xml:space="preserve">  　    </t>
    </r>
    <r>
      <rPr>
        <b/>
        <sz val="14"/>
        <color theme="1"/>
        <rFont val="微軟正黑體"/>
        <family val="2"/>
        <charset val="136"/>
      </rPr>
      <t>日</t>
    </r>
    <phoneticPr fontId="1" type="noConversion"/>
  </si>
  <si>
    <t xml:space="preserve">           1.醫院評鑑及教學醫院評鑑合格證書。</t>
    <phoneticPr fontId="1" type="noConversion"/>
  </si>
  <si>
    <t xml:space="preserve">           2.執業執照、部定教職證書、專科醫師證書。</t>
    <phoneticPr fontId="1" type="noConversion"/>
  </si>
  <si>
    <t xml:space="preserve">           3.醫策會、醫學教育學會主辦之師資訓練課程受訓證明。</t>
    <phoneticPr fontId="1" type="noConversion"/>
  </si>
  <si>
    <t xml:space="preserve">           4.申請資料附件表格(請提供excel檔)。</t>
    <phoneticPr fontId="1" type="noConversion"/>
  </si>
  <si>
    <t xml:space="preserve">           5.計畫主持人或教師論文資料。</t>
    <phoneticPr fontId="1" type="noConversion"/>
  </si>
  <si>
    <t xml:space="preserve">           6.住院醫師學術發表資料。</t>
    <phoneticPr fontId="1" type="noConversion"/>
  </si>
  <si>
    <t xml:space="preserve">           1.認定作業自評表(請於封面蓋醫院關防)。</t>
    <phoneticPr fontId="1" type="noConversion"/>
  </si>
  <si>
    <t xml:space="preserve">           2.專科醫師訓練計畫書(內容需含偏遠地區急診訓練聯合訓練內容)。</t>
    <phoneticPr fontId="1" type="noConversion"/>
  </si>
  <si>
    <t>3.住院醫師發表論文於JACME或SCI收錄之急診醫學相關，且為第一作者，亦可列入。</t>
    <phoneticPr fontId="1" type="noConversion"/>
  </si>
  <si>
    <t>急診醫學會主辦</t>
  </si>
  <si>
    <t>急診醫學會主辦</t>
    <phoneticPr fontId="1" type="noConversion"/>
  </si>
  <si>
    <t>經本會認定</t>
    <phoneticPr fontId="1" type="noConversion"/>
  </si>
  <si>
    <r>
      <t xml:space="preserve">月平均
</t>
    </r>
    <r>
      <rPr>
        <b/>
        <sz val="12"/>
        <color rgb="FFFF0000"/>
        <rFont val="微軟正黑體"/>
        <family val="2"/>
        <charset val="136"/>
      </rPr>
      <t>(有公式勿填)</t>
    </r>
    <phoneticPr fontId="1" type="noConversion"/>
  </si>
  <si>
    <t>文章名稱</t>
    <phoneticPr fontId="1" type="noConversion"/>
  </si>
  <si>
    <t>期刊名稱</t>
    <phoneticPr fontId="1" type="noConversion"/>
  </si>
  <si>
    <t>文章名稱</t>
    <phoneticPr fontId="1" type="noConversion"/>
  </si>
  <si>
    <t>2.本會主辦與認可之師資訓練課程時數查詢：https://reurl.cc/Gxk4LZ，無須檢附證明。</t>
    <phoneticPr fontId="1" type="noConversion"/>
  </si>
  <si>
    <t>110/6/1</t>
    <phoneticPr fontId="1" type="noConversion"/>
  </si>
  <si>
    <t>098/12/2</t>
    <phoneticPr fontId="1" type="noConversion"/>
  </si>
  <si>
    <t>000/0/0
(請用民國年)</t>
    <phoneticPr fontId="1" type="noConversion"/>
  </si>
  <si>
    <t>訓練開始日期
000/0/0
(請用民國年)</t>
    <phoneticPr fontId="1" type="noConversion"/>
  </si>
  <si>
    <t>109/8/1</t>
    <phoneticPr fontId="1" type="noConversion"/>
  </si>
  <si>
    <r>
      <t>說明</t>
    </r>
    <r>
      <rPr>
        <b/>
        <vertAlign val="superscript"/>
        <sz val="12"/>
        <color rgb="FF000000"/>
        <rFont val="微軟正黑體"/>
        <family val="2"/>
        <charset val="136"/>
      </rPr>
      <t xml:space="preserve">3
</t>
    </r>
    <r>
      <rPr>
        <b/>
        <sz val="12"/>
        <color rgb="FFFF0000"/>
        <rFont val="微軟正黑體"/>
        <family val="2"/>
        <charset val="136"/>
      </rPr>
      <t>(有公式勿填)</t>
    </r>
    <phoneticPr fontId="1" type="noConversion"/>
  </si>
  <si>
    <r>
      <t xml:space="preserve">訓練年資
</t>
    </r>
    <r>
      <rPr>
        <b/>
        <sz val="12"/>
        <color rgb="FFFF0000"/>
        <rFont val="微軟正黑體"/>
        <family val="2"/>
        <charset val="136"/>
      </rPr>
      <t>(有公式勿填)</t>
    </r>
    <phoneticPr fontId="1" type="noConversion"/>
  </si>
  <si>
    <t>醫師
姓名</t>
    <phoneticPr fontId="1" type="noConversion"/>
  </si>
  <si>
    <t>109/5/31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</si>
</sst>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2"/>
      <color theme="1"/>
      <name val="新細明體"/>
      <family val="2"/>
      <charset val="136"/>
      <scheme val="minor"/>
    </font>
    <font>
      <sz val="9"/>
      <name val="新細明體"/>
      <family val="2"/>
      <charset val="136"/>
      <scheme val="minor"/>
    </font>
    <font>
      <sz val="12"/>
      <color theme="1"/>
      <name val="標楷體"/>
      <family val="4"/>
      <charset val="136"/>
    </font>
    <font>
      <b/>
      <sz val="12"/>
      <color theme="1"/>
      <name val="微軟正黑體"/>
      <family val="2"/>
      <charset val="136"/>
    </font>
    <font>
      <b/>
      <sz val="12"/>
      <color rgb="FF008000"/>
      <name val="微軟正黑體"/>
      <family val="2"/>
      <charset val="136"/>
    </font>
    <font>
      <b/>
      <sz val="12"/>
      <color rgb="FF0000FF"/>
      <name val="微軟正黑體"/>
      <family val="2"/>
      <charset val="136"/>
    </font>
    <font>
      <b/>
      <sz val="12"/>
      <color rgb="FF000000"/>
      <name val="微軟正黑體"/>
      <family val="2"/>
      <charset val="136"/>
    </font>
    <font>
      <b/>
      <vertAlign val="superscript"/>
      <sz val="12"/>
      <color rgb="FF000000"/>
      <name val="微軟正黑體"/>
      <family val="2"/>
      <charset val="136"/>
    </font>
    <font>
      <b/>
      <sz val="12"/>
      <color rgb="FFFF0000"/>
      <name val="微軟正黑體"/>
      <family val="2"/>
      <charset val="136"/>
    </font>
    <font>
      <b/>
      <sz val="12"/>
      <name val="微軟正黑體"/>
      <family val="2"/>
      <charset val="136"/>
    </font>
    <font>
      <sz val="12"/>
      <color rgb="FF000000"/>
      <name val="標楷體"/>
      <family val="4"/>
      <charset val="136"/>
    </font>
    <font>
      <b/>
      <sz val="12"/>
      <color theme="1"/>
      <name val="新細明體"/>
      <family val="1"/>
      <charset val="136"/>
    </font>
    <font>
      <sz val="12"/>
      <color theme="1"/>
      <name val="Times New Roman"/>
      <family val="1"/>
    </font>
    <font>
      <b/>
      <vertAlign val="superscript"/>
      <sz val="12"/>
      <color theme="1"/>
      <name val="微軟正黑體"/>
      <family val="2"/>
      <charset val="136"/>
    </font>
    <font>
      <b/>
      <u/>
      <sz val="12"/>
      <color theme="1"/>
      <name val="微軟正黑體"/>
      <family val="2"/>
      <charset val="136"/>
    </font>
    <font>
      <sz val="12"/>
      <color theme="1"/>
      <name val="微軟正黑體"/>
      <family val="2"/>
      <charset val="136"/>
    </font>
    <font>
      <b/>
      <sz val="14"/>
      <color theme="1"/>
      <name val="微軟正黑體"/>
      <family val="2"/>
      <charset val="136"/>
    </font>
    <font>
      <b/>
      <u/>
      <sz val="14"/>
      <color theme="1"/>
      <name val="微軟正黑體"/>
      <family val="2"/>
      <charset val="136"/>
    </font>
    <font>
      <sz val="14"/>
      <color theme="1"/>
      <name val="微軟正黑體"/>
      <family val="2"/>
      <charset val="136"/>
    </font>
    <font>
      <b/>
      <sz val="20"/>
      <color theme="1"/>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66">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left"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1" xfId="0" applyFont="1" applyBorder="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0" borderId="1" xfId="0" applyFont="1" applyBorder="1" applyAlignment="1">
      <alignment vertical="center" wrapText="1"/>
    </xf>
    <xf numFmtId="176" fontId="6"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2" borderId="2" xfId="0" applyFont="1" applyFill="1" applyBorder="1" applyAlignment="1">
      <alignment vertical="center"/>
    </xf>
    <xf numFmtId="0" fontId="6" fillId="0" borderId="1" xfId="0" applyFont="1" applyBorder="1" applyAlignment="1">
      <alignment vertical="center" wrapText="1"/>
    </xf>
    <xf numFmtId="0" fontId="3" fillId="0" borderId="0" xfId="0" applyFont="1" applyAlignment="1">
      <alignment horizontal="left" vertical="center"/>
    </xf>
    <xf numFmtId="0" fontId="0" fillId="0" borderId="0" xfId="0" applyAlignment="1">
      <alignment horizontal="left" vertical="center"/>
    </xf>
    <xf numFmtId="176" fontId="3" fillId="0" borderId="1" xfId="0" applyNumberFormat="1" applyFont="1" applyBorder="1">
      <alignment vertical="center"/>
    </xf>
    <xf numFmtId="176" fontId="3" fillId="0" borderId="1" xfId="0" applyNumberFormat="1" applyFont="1" applyBorder="1" applyAlignment="1">
      <alignment horizontal="center" vertical="center"/>
    </xf>
    <xf numFmtId="0" fontId="6" fillId="3" borderId="1" xfId="0" applyFont="1" applyFill="1" applyBorder="1" applyAlignment="1">
      <alignment horizontal="center" vertical="center" wrapText="1"/>
    </xf>
    <xf numFmtId="0" fontId="10" fillId="0" borderId="0" xfId="0" applyFont="1" applyBorder="1" applyAlignment="1">
      <alignment horizontal="left" vertical="center" wrapText="1"/>
    </xf>
    <xf numFmtId="0" fontId="6" fillId="3" borderId="1" xfId="0" applyFont="1" applyFill="1" applyBorder="1" applyAlignment="1">
      <alignment vertical="center" wrapText="1"/>
    </xf>
    <xf numFmtId="0" fontId="15" fillId="0" borderId="0" xfId="0" applyFont="1" applyAlignment="1">
      <alignment horizontal="left" vertical="center"/>
    </xf>
    <xf numFmtId="0" fontId="6" fillId="2" borderId="2" xfId="0" applyFont="1" applyFill="1" applyBorder="1" applyAlignment="1">
      <alignment horizontal="center" vertical="center" wrapText="1"/>
    </xf>
    <xf numFmtId="0" fontId="3" fillId="0" borderId="0"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alignment horizontal="left" vertical="center" wrapText="1"/>
    </xf>
    <xf numFmtId="0" fontId="9" fillId="0" borderId="0" xfId="0" applyFont="1" applyAlignment="1">
      <alignment horizontal="left" vertical="center" wrapText="1"/>
    </xf>
    <xf numFmtId="0" fontId="3" fillId="0" borderId="5" xfId="0" applyFont="1" applyBorder="1" applyAlignment="1">
      <alignment horizontal="center" vertical="center" wrapText="1"/>
    </xf>
    <xf numFmtId="0" fontId="3" fillId="0" borderId="0" xfId="0" applyFont="1" applyBorder="1" applyAlignment="1">
      <alignment horizontal="left" vertical="center"/>
    </xf>
    <xf numFmtId="0" fontId="3" fillId="0" borderId="6" xfId="0" applyFont="1" applyBorder="1" applyAlignment="1">
      <alignment horizontal="left" vertical="center"/>
    </xf>
    <xf numFmtId="0" fontId="8" fillId="0" borderId="0" xfId="0" applyFont="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0" xfId="0" applyFont="1" applyBorder="1" applyAlignment="1">
      <alignment horizontal="left" vertical="center" wrapText="1"/>
    </xf>
    <xf numFmtId="0" fontId="5" fillId="0" borderId="0" xfId="0" applyFont="1" applyBorder="1" applyAlignment="1">
      <alignment horizontal="left" vertical="center"/>
    </xf>
    <xf numFmtId="0" fontId="9" fillId="0" borderId="5" xfId="0" applyFont="1" applyBorder="1" applyAlignment="1">
      <alignment horizontal="left" vertical="center" wrapText="1"/>
    </xf>
    <xf numFmtId="0" fontId="8" fillId="0" borderId="0" xfId="0" applyFont="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left"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0" fontId="9" fillId="0" borderId="0" xfId="0" applyFont="1" applyBorder="1" applyAlignment="1">
      <alignment horizontal="left" vertical="center" wrapText="1"/>
    </xf>
    <xf numFmtId="0" fontId="3" fillId="0" borderId="0" xfId="0" applyFont="1" applyBorder="1" applyAlignment="1">
      <alignment horizontal="center" vertical="center"/>
    </xf>
    <xf numFmtId="0" fontId="8" fillId="0" borderId="0" xfId="0" applyFont="1" applyBorder="1" applyAlignment="1">
      <alignment horizontal="left" vertical="center"/>
    </xf>
    <xf numFmtId="0" fontId="6" fillId="0" borderId="1" xfId="0" applyFont="1" applyBorder="1" applyAlignment="1">
      <alignment horizontal="center" vertical="center" wrapText="1"/>
    </xf>
    <xf numFmtId="0" fontId="3" fillId="0" borderId="5" xfId="0" applyFont="1" applyBorder="1" applyAlignment="1">
      <alignment horizontal="left" vertical="center"/>
    </xf>
    <xf numFmtId="0" fontId="18" fillId="0" borderId="0"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19" fillId="0" borderId="0" xfId="0" applyFont="1" applyBorder="1" applyAlignment="1">
      <alignment horizontal="center" vertical="center"/>
    </xf>
  </cellXfs>
  <cellStyles count="1">
    <cellStyle name="一般" xfId="0" builtinId="0"/>
  </cellStyles>
  <dxfs count="0"/>
  <tableStyles count="0" defaultTableStyle="TableStyleMedium2" defaultPivotStyle="PivotStyleLight16"/>
  <colors>
    <mruColors>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
  <sheetViews>
    <sheetView workbookViewId="0">
      <selection activeCell="E10" sqref="E10"/>
    </sheetView>
  </sheetViews>
  <sheetFormatPr defaultColWidth="9" defaultRowHeight="16.2" x14ac:dyDescent="0.3"/>
  <cols>
    <col min="1" max="1" width="9.44140625" style="3" bestFit="1" customWidth="1"/>
    <col min="2" max="2" width="11.6640625" style="3" bestFit="1" customWidth="1"/>
    <col min="3" max="3" width="12.88671875" style="3" customWidth="1"/>
    <col min="4" max="4" width="16.109375" style="3" bestFit="1" customWidth="1"/>
    <col min="5" max="6" width="13.88671875" style="3" bestFit="1" customWidth="1"/>
    <col min="7" max="7" width="15.109375" style="3" customWidth="1"/>
    <col min="8" max="9" width="13.6640625" style="3" customWidth="1"/>
    <col min="10" max="11" width="16.109375" style="1" bestFit="1" customWidth="1"/>
    <col min="12" max="16384" width="9" style="1"/>
  </cols>
  <sheetData>
    <row r="1" spans="1:12" ht="32.4" x14ac:dyDescent="0.3">
      <c r="A1" s="3" t="s">
        <v>3</v>
      </c>
      <c r="B1" s="3" t="s">
        <v>6</v>
      </c>
      <c r="C1" s="3" t="s">
        <v>38</v>
      </c>
      <c r="D1" s="3" t="s">
        <v>46</v>
      </c>
      <c r="E1" s="3" t="s">
        <v>59</v>
      </c>
      <c r="F1" s="3" t="s">
        <v>150</v>
      </c>
      <c r="G1" s="27" t="s">
        <v>186</v>
      </c>
      <c r="H1" s="27" t="s">
        <v>179</v>
      </c>
      <c r="I1" s="3" t="s">
        <v>150</v>
      </c>
      <c r="J1" s="1" t="s">
        <v>199</v>
      </c>
      <c r="K1" s="1" t="s">
        <v>204</v>
      </c>
      <c r="L1" s="27" t="s">
        <v>179</v>
      </c>
    </row>
    <row r="2" spans="1:12" x14ac:dyDescent="0.3">
      <c r="A2" s="3" t="s">
        <v>9</v>
      </c>
      <c r="B2" s="3" t="s">
        <v>11</v>
      </c>
      <c r="C2" s="3" t="s">
        <v>40</v>
      </c>
      <c r="D2" s="3" t="s">
        <v>47</v>
      </c>
      <c r="E2" s="3" t="s">
        <v>265</v>
      </c>
      <c r="F2" s="3" t="s">
        <v>161</v>
      </c>
      <c r="G2" s="3" t="s">
        <v>176</v>
      </c>
      <c r="H2" s="3" t="s">
        <v>180</v>
      </c>
      <c r="I2" s="3" t="s">
        <v>161</v>
      </c>
      <c r="J2" s="1" t="s">
        <v>193</v>
      </c>
      <c r="K2" s="1" t="s">
        <v>201</v>
      </c>
      <c r="L2" s="3" t="s">
        <v>181</v>
      </c>
    </row>
    <row r="3" spans="1:12" x14ac:dyDescent="0.3">
      <c r="A3" s="3" t="s">
        <v>10</v>
      </c>
      <c r="B3" s="3" t="s">
        <v>12</v>
      </c>
      <c r="C3" s="3" t="s">
        <v>41</v>
      </c>
      <c r="E3" s="3" t="s">
        <v>60</v>
      </c>
      <c r="F3" s="3" t="s">
        <v>162</v>
      </c>
      <c r="G3" s="3" t="s">
        <v>178</v>
      </c>
      <c r="H3" s="3" t="s">
        <v>181</v>
      </c>
      <c r="I3" s="3" t="s">
        <v>212</v>
      </c>
      <c r="J3" s="1" t="s">
        <v>195</v>
      </c>
      <c r="K3" s="1" t="s">
        <v>203</v>
      </c>
      <c r="L3" s="3" t="s">
        <v>182</v>
      </c>
    </row>
    <row r="4" spans="1:12" x14ac:dyDescent="0.3">
      <c r="B4" s="3" t="s">
        <v>13</v>
      </c>
      <c r="E4" s="3" t="s">
        <v>61</v>
      </c>
      <c r="F4" s="3" t="s">
        <v>163</v>
      </c>
      <c r="H4" s="3" t="s">
        <v>182</v>
      </c>
      <c r="J4" s="1" t="s">
        <v>197</v>
      </c>
      <c r="K4" s="1" t="s">
        <v>210</v>
      </c>
      <c r="L4" s="3" t="s">
        <v>183</v>
      </c>
    </row>
    <row r="5" spans="1:12" x14ac:dyDescent="0.3">
      <c r="B5" s="3" t="s">
        <v>14</v>
      </c>
      <c r="E5" s="3" t="s">
        <v>266</v>
      </c>
      <c r="F5" s="3" t="s">
        <v>164</v>
      </c>
      <c r="H5" s="3" t="s">
        <v>183</v>
      </c>
      <c r="J5" s="1" t="s">
        <v>198</v>
      </c>
      <c r="K5" s="1" t="s">
        <v>206</v>
      </c>
    </row>
    <row r="6" spans="1:12" x14ac:dyDescent="0.3">
      <c r="B6" s="3" t="s">
        <v>15</v>
      </c>
      <c r="J6" s="1" t="s">
        <v>218</v>
      </c>
      <c r="K6" s="1" t="s">
        <v>208</v>
      </c>
    </row>
    <row r="7" spans="1:12" x14ac:dyDescent="0.3">
      <c r="B7" s="3" t="s">
        <v>16</v>
      </c>
    </row>
    <row r="8" spans="1:12" x14ac:dyDescent="0.3">
      <c r="B8" s="3" t="s">
        <v>17</v>
      </c>
    </row>
    <row r="9" spans="1:12" x14ac:dyDescent="0.3">
      <c r="B9" s="3" t="s">
        <v>18</v>
      </c>
    </row>
    <row r="10" spans="1:12" x14ac:dyDescent="0.3">
      <c r="B10" s="3" t="s">
        <v>19</v>
      </c>
    </row>
    <row r="11" spans="1:12" x14ac:dyDescent="0.3">
      <c r="B11" s="3" t="s">
        <v>20</v>
      </c>
    </row>
    <row r="12" spans="1:12" x14ac:dyDescent="0.3">
      <c r="B12" s="3" t="s">
        <v>21</v>
      </c>
    </row>
    <row r="13" spans="1:12" x14ac:dyDescent="0.3">
      <c r="B13" s="3" t="s">
        <v>22</v>
      </c>
    </row>
    <row r="14" spans="1:12" x14ac:dyDescent="0.3">
      <c r="B14" s="3" t="s">
        <v>23</v>
      </c>
    </row>
    <row r="15" spans="1:12" x14ac:dyDescent="0.3">
      <c r="B15" s="3" t="s">
        <v>24</v>
      </c>
    </row>
    <row r="16" spans="1:12" x14ac:dyDescent="0.3">
      <c r="B16" s="3" t="s">
        <v>25</v>
      </c>
    </row>
    <row r="17" spans="2:2" x14ac:dyDescent="0.3">
      <c r="B17" s="3" t="s">
        <v>26</v>
      </c>
    </row>
    <row r="18" spans="2:2" x14ac:dyDescent="0.3">
      <c r="B18" s="3" t="s">
        <v>27</v>
      </c>
    </row>
    <row r="19" spans="2:2" x14ac:dyDescent="0.3">
      <c r="B19" s="3" t="s">
        <v>28</v>
      </c>
    </row>
    <row r="20" spans="2:2" x14ac:dyDescent="0.3">
      <c r="B20" s="3" t="s">
        <v>29</v>
      </c>
    </row>
    <row r="21" spans="2:2" x14ac:dyDescent="0.3">
      <c r="B21" s="3" t="s">
        <v>30</v>
      </c>
    </row>
    <row r="22" spans="2:2" x14ac:dyDescent="0.3">
      <c r="B22" s="3" t="s">
        <v>31</v>
      </c>
    </row>
    <row r="23" spans="2:2" x14ac:dyDescent="0.3">
      <c r="B23" s="3" t="s">
        <v>32</v>
      </c>
    </row>
    <row r="24" spans="2:2" x14ac:dyDescent="0.3">
      <c r="B24" s="3" t="s">
        <v>33</v>
      </c>
    </row>
  </sheetData>
  <phoneticPr fontId="1"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10"/>
  <sheetViews>
    <sheetView zoomScale="120" zoomScaleNormal="120" workbookViewId="0">
      <selection activeCell="B7" sqref="B7:M7"/>
    </sheetView>
  </sheetViews>
  <sheetFormatPr defaultColWidth="9" defaultRowHeight="15.6" x14ac:dyDescent="0.3"/>
  <cols>
    <col min="1" max="1" width="27" style="2" customWidth="1"/>
    <col min="2" max="5" width="11.21875" style="2" customWidth="1"/>
    <col min="6" max="8" width="12.109375" style="2" customWidth="1"/>
    <col min="9" max="13" width="11.21875" style="2" customWidth="1"/>
    <col min="14" max="14" width="13.44140625" style="2" customWidth="1"/>
    <col min="15" max="16384" width="9" style="2"/>
  </cols>
  <sheetData>
    <row r="1" spans="1:14" x14ac:dyDescent="0.3">
      <c r="A1" s="38" t="s">
        <v>236</v>
      </c>
      <c r="B1" s="38"/>
      <c r="C1" s="38"/>
      <c r="D1" s="38"/>
      <c r="E1" s="38"/>
      <c r="F1" s="38"/>
      <c r="G1" s="38"/>
      <c r="H1" s="38"/>
      <c r="I1" s="38"/>
      <c r="J1" s="38"/>
      <c r="K1" s="38"/>
      <c r="L1" s="38"/>
      <c r="M1" s="38"/>
    </row>
    <row r="2" spans="1:14" ht="37.5" customHeight="1" x14ac:dyDescent="0.3">
      <c r="A2" s="28" t="s">
        <v>97</v>
      </c>
      <c r="B2" s="26" t="s">
        <v>224</v>
      </c>
      <c r="C2" s="26" t="s">
        <v>225</v>
      </c>
      <c r="D2" s="26" t="s">
        <v>226</v>
      </c>
      <c r="E2" s="26" t="s">
        <v>227</v>
      </c>
      <c r="F2" s="26" t="s">
        <v>228</v>
      </c>
      <c r="G2" s="26" t="s">
        <v>229</v>
      </c>
      <c r="H2" s="26" t="s">
        <v>230</v>
      </c>
      <c r="I2" s="26" t="s">
        <v>231</v>
      </c>
      <c r="J2" s="26" t="s">
        <v>232</v>
      </c>
      <c r="K2" s="26" t="s">
        <v>233</v>
      </c>
      <c r="L2" s="26" t="s">
        <v>234</v>
      </c>
      <c r="M2" s="26" t="s">
        <v>235</v>
      </c>
      <c r="N2" s="26" t="s">
        <v>244</v>
      </c>
    </row>
    <row r="3" spans="1:14" ht="37.5" customHeight="1" x14ac:dyDescent="0.3">
      <c r="A3" s="21" t="s">
        <v>239</v>
      </c>
      <c r="B3" s="6"/>
      <c r="C3" s="6"/>
      <c r="D3" s="6"/>
      <c r="E3" s="6"/>
      <c r="F3" s="6"/>
      <c r="G3" s="6"/>
      <c r="H3" s="6"/>
      <c r="I3" s="6"/>
      <c r="J3" s="6"/>
      <c r="K3" s="6"/>
      <c r="L3" s="6"/>
      <c r="M3" s="6"/>
      <c r="N3" s="19">
        <f>SUM(B3:M3)</f>
        <v>0</v>
      </c>
    </row>
    <row r="4" spans="1:14" ht="37.5" customHeight="1" x14ac:dyDescent="0.3">
      <c r="A4" s="21" t="s">
        <v>240</v>
      </c>
      <c r="B4" s="6"/>
      <c r="C4" s="6"/>
      <c r="D4" s="6"/>
      <c r="E4" s="6"/>
      <c r="F4" s="6"/>
      <c r="G4" s="6"/>
      <c r="H4" s="6"/>
      <c r="I4" s="6"/>
      <c r="J4" s="6"/>
      <c r="K4" s="6"/>
      <c r="L4" s="6"/>
      <c r="M4" s="6"/>
      <c r="N4" s="19">
        <f t="shared" ref="N4:N6" si="0">SUM(B4:M4)</f>
        <v>0</v>
      </c>
    </row>
    <row r="5" spans="1:14" ht="37.5" customHeight="1" x14ac:dyDescent="0.3">
      <c r="A5" s="21" t="s">
        <v>241</v>
      </c>
      <c r="B5" s="6"/>
      <c r="C5" s="6"/>
      <c r="D5" s="6"/>
      <c r="E5" s="6"/>
      <c r="F5" s="6"/>
      <c r="G5" s="6"/>
      <c r="H5" s="6"/>
      <c r="I5" s="6"/>
      <c r="J5" s="6"/>
      <c r="K5" s="6"/>
      <c r="L5" s="6"/>
      <c r="M5" s="6"/>
      <c r="N5" s="19">
        <f t="shared" si="0"/>
        <v>0</v>
      </c>
    </row>
    <row r="6" spans="1:14" ht="37.5" customHeight="1" x14ac:dyDescent="0.3">
      <c r="A6" s="21" t="s">
        <v>242</v>
      </c>
      <c r="B6" s="6"/>
      <c r="C6" s="6"/>
      <c r="D6" s="6"/>
      <c r="E6" s="6"/>
      <c r="F6" s="6"/>
      <c r="G6" s="6"/>
      <c r="H6" s="6"/>
      <c r="I6" s="6"/>
      <c r="J6" s="6"/>
      <c r="K6" s="6"/>
      <c r="L6" s="6"/>
      <c r="M6" s="6"/>
      <c r="N6" s="19">
        <f t="shared" si="0"/>
        <v>0</v>
      </c>
    </row>
    <row r="7" spans="1:14" ht="37.5" customHeight="1" x14ac:dyDescent="0.3">
      <c r="A7" s="21" t="s">
        <v>243</v>
      </c>
      <c r="B7" s="59" t="s">
        <v>245</v>
      </c>
      <c r="C7" s="59"/>
      <c r="D7" s="59"/>
      <c r="E7" s="59"/>
      <c r="F7" s="59"/>
      <c r="G7" s="59"/>
      <c r="H7" s="59"/>
      <c r="I7" s="59"/>
      <c r="J7" s="59"/>
      <c r="K7" s="59"/>
      <c r="L7" s="59"/>
      <c r="M7" s="59"/>
      <c r="N7" s="19">
        <f>(N3+N4-N5)/2160</f>
        <v>0</v>
      </c>
    </row>
    <row r="8" spans="1:14" x14ac:dyDescent="0.3">
      <c r="A8" s="60" t="s">
        <v>187</v>
      </c>
      <c r="B8" s="60"/>
      <c r="C8" s="60"/>
      <c r="D8" s="60"/>
      <c r="E8" s="60"/>
      <c r="F8" s="60"/>
      <c r="G8" s="60"/>
      <c r="H8" s="60"/>
      <c r="I8" s="60"/>
      <c r="J8" s="60"/>
      <c r="K8" s="60"/>
      <c r="L8" s="60"/>
      <c r="M8" s="60"/>
      <c r="N8" s="60"/>
    </row>
    <row r="9" spans="1:14" x14ac:dyDescent="0.3">
      <c r="A9" s="52" t="s">
        <v>238</v>
      </c>
      <c r="B9" s="52"/>
      <c r="C9" s="52"/>
      <c r="D9" s="52"/>
      <c r="E9" s="52"/>
      <c r="F9" s="52"/>
      <c r="G9" s="52"/>
      <c r="H9" s="52"/>
      <c r="I9" s="52"/>
      <c r="J9" s="52"/>
      <c r="K9" s="52"/>
      <c r="L9" s="52"/>
      <c r="M9" s="52"/>
      <c r="N9" s="52"/>
    </row>
    <row r="10" spans="1:14" ht="33" customHeight="1" x14ac:dyDescent="0.3">
      <c r="A10" s="34" t="s">
        <v>237</v>
      </c>
      <c r="B10" s="34"/>
      <c r="C10" s="34"/>
      <c r="D10" s="34"/>
      <c r="E10" s="34"/>
      <c r="F10" s="34"/>
      <c r="G10" s="34"/>
      <c r="H10" s="34"/>
      <c r="I10" s="34"/>
      <c r="J10" s="34"/>
      <c r="K10" s="34"/>
      <c r="L10" s="34"/>
      <c r="M10" s="34"/>
      <c r="N10" s="34"/>
    </row>
  </sheetData>
  <mergeCells count="5">
    <mergeCell ref="A1:M1"/>
    <mergeCell ref="B7:M7"/>
    <mergeCell ref="A8:N8"/>
    <mergeCell ref="A9:N9"/>
    <mergeCell ref="A10:N10"/>
  </mergeCells>
  <phoneticPr fontId="1" type="noConversion"/>
  <pageMargins left="0.25" right="0.25" top="0.75" bottom="0.75" header="0.3" footer="0.3"/>
  <pageSetup paperSize="9" scale="8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27"/>
  <sheetViews>
    <sheetView zoomScaleNormal="100" workbookViewId="0">
      <selection activeCell="A18" sqref="A18:I18"/>
    </sheetView>
  </sheetViews>
  <sheetFormatPr defaultColWidth="9" defaultRowHeight="15.6" x14ac:dyDescent="0.3"/>
  <cols>
    <col min="1" max="9" width="14.77734375" style="29" customWidth="1"/>
    <col min="10" max="16384" width="9" style="29"/>
  </cols>
  <sheetData>
    <row r="1" spans="1:9" ht="25.8" x14ac:dyDescent="0.3">
      <c r="A1" s="65" t="s">
        <v>253</v>
      </c>
      <c r="B1" s="65"/>
      <c r="C1" s="65"/>
      <c r="D1" s="65"/>
      <c r="E1" s="65"/>
      <c r="F1" s="65"/>
      <c r="G1" s="65"/>
      <c r="H1" s="65"/>
      <c r="I1" s="65"/>
    </row>
    <row r="2" spans="1:9" x14ac:dyDescent="0.3">
      <c r="A2" s="62"/>
      <c r="B2" s="62"/>
      <c r="C2" s="62"/>
      <c r="D2" s="62"/>
      <c r="E2" s="62"/>
      <c r="F2" s="62"/>
      <c r="G2" s="62"/>
      <c r="H2" s="62"/>
      <c r="I2" s="62"/>
    </row>
    <row r="3" spans="1:9" x14ac:dyDescent="0.3">
      <c r="A3" s="62"/>
      <c r="B3" s="62"/>
      <c r="C3" s="62"/>
      <c r="D3" s="62"/>
      <c r="E3" s="62"/>
      <c r="F3" s="62"/>
      <c r="G3" s="62"/>
      <c r="H3" s="62"/>
      <c r="I3" s="62"/>
    </row>
    <row r="4" spans="1:9" ht="18" x14ac:dyDescent="0.3">
      <c r="A4" s="64" t="s">
        <v>246</v>
      </c>
      <c r="B4" s="64"/>
      <c r="C4" s="64"/>
      <c r="D4" s="64"/>
      <c r="E4" s="64"/>
      <c r="F4" s="64"/>
      <c r="G4" s="64"/>
      <c r="H4" s="64"/>
      <c r="I4" s="64"/>
    </row>
    <row r="5" spans="1:9" ht="18" x14ac:dyDescent="0.3">
      <c r="A5" s="61" t="s">
        <v>261</v>
      </c>
      <c r="B5" s="61"/>
      <c r="C5" s="61"/>
      <c r="D5" s="61"/>
      <c r="E5" s="61"/>
      <c r="F5" s="61"/>
      <c r="G5" s="61"/>
      <c r="H5" s="61"/>
      <c r="I5" s="61"/>
    </row>
    <row r="6" spans="1:9" ht="18" x14ac:dyDescent="0.3">
      <c r="A6" s="61" t="s">
        <v>262</v>
      </c>
      <c r="B6" s="61"/>
      <c r="C6" s="61"/>
      <c r="D6" s="61"/>
      <c r="E6" s="61"/>
      <c r="F6" s="61"/>
      <c r="G6" s="61"/>
      <c r="H6" s="61"/>
      <c r="I6" s="61"/>
    </row>
    <row r="7" spans="1:9" x14ac:dyDescent="0.3">
      <c r="A7" s="63"/>
      <c r="B7" s="63"/>
      <c r="C7" s="63"/>
      <c r="D7" s="63"/>
      <c r="E7" s="63"/>
      <c r="F7" s="63"/>
      <c r="G7" s="63"/>
      <c r="H7" s="63"/>
      <c r="I7" s="63"/>
    </row>
    <row r="8" spans="1:9" x14ac:dyDescent="0.3">
      <c r="A8" s="63"/>
      <c r="B8" s="63"/>
      <c r="C8" s="63"/>
      <c r="D8" s="63"/>
      <c r="E8" s="63"/>
      <c r="F8" s="63"/>
      <c r="G8" s="63"/>
      <c r="H8" s="63"/>
      <c r="I8" s="63"/>
    </row>
    <row r="9" spans="1:9" ht="18" x14ac:dyDescent="0.3">
      <c r="A9" s="64" t="s">
        <v>247</v>
      </c>
      <c r="B9" s="64"/>
      <c r="C9" s="64"/>
      <c r="D9" s="64"/>
      <c r="E9" s="64"/>
      <c r="F9" s="64"/>
      <c r="G9" s="64"/>
      <c r="H9" s="64"/>
      <c r="I9" s="64"/>
    </row>
    <row r="10" spans="1:9" ht="18" x14ac:dyDescent="0.3">
      <c r="A10" s="61" t="s">
        <v>255</v>
      </c>
      <c r="B10" s="61"/>
      <c r="C10" s="61"/>
      <c r="D10" s="61"/>
      <c r="E10" s="61"/>
      <c r="F10" s="61"/>
      <c r="G10" s="61"/>
      <c r="H10" s="61"/>
      <c r="I10" s="61"/>
    </row>
    <row r="11" spans="1:9" ht="18" x14ac:dyDescent="0.3">
      <c r="A11" s="61" t="s">
        <v>256</v>
      </c>
      <c r="B11" s="61"/>
      <c r="C11" s="61"/>
      <c r="D11" s="61"/>
      <c r="E11" s="61"/>
      <c r="F11" s="61"/>
      <c r="G11" s="61"/>
      <c r="H11" s="61"/>
      <c r="I11" s="61"/>
    </row>
    <row r="12" spans="1:9" ht="18" x14ac:dyDescent="0.3">
      <c r="A12" s="61" t="s">
        <v>257</v>
      </c>
      <c r="B12" s="61"/>
      <c r="C12" s="61"/>
      <c r="D12" s="61"/>
      <c r="E12" s="61"/>
      <c r="F12" s="61"/>
      <c r="G12" s="61"/>
      <c r="H12" s="61"/>
      <c r="I12" s="61"/>
    </row>
    <row r="13" spans="1:9" ht="18" x14ac:dyDescent="0.3">
      <c r="A13" s="61" t="s">
        <v>258</v>
      </c>
      <c r="B13" s="61"/>
      <c r="C13" s="61"/>
      <c r="D13" s="61"/>
      <c r="E13" s="61"/>
      <c r="F13" s="61"/>
      <c r="G13" s="61"/>
      <c r="H13" s="61"/>
      <c r="I13" s="61"/>
    </row>
    <row r="14" spans="1:9" ht="18" x14ac:dyDescent="0.3">
      <c r="A14" s="61" t="s">
        <v>259</v>
      </c>
      <c r="B14" s="61"/>
      <c r="C14" s="61"/>
      <c r="D14" s="61"/>
      <c r="E14" s="61"/>
      <c r="F14" s="61"/>
      <c r="G14" s="61"/>
      <c r="H14" s="61"/>
      <c r="I14" s="61"/>
    </row>
    <row r="15" spans="1:9" ht="18" x14ac:dyDescent="0.3">
      <c r="A15" s="61" t="s">
        <v>260</v>
      </c>
      <c r="B15" s="61"/>
      <c r="C15" s="61"/>
      <c r="D15" s="61"/>
      <c r="E15" s="61"/>
      <c r="F15" s="61"/>
      <c r="G15" s="61"/>
      <c r="H15" s="61"/>
      <c r="I15" s="61"/>
    </row>
    <row r="16" spans="1:9" x14ac:dyDescent="0.3">
      <c r="A16" s="63"/>
      <c r="B16" s="63"/>
      <c r="C16" s="63"/>
      <c r="D16" s="63"/>
      <c r="E16" s="63"/>
      <c r="F16" s="63"/>
      <c r="G16" s="63"/>
      <c r="H16" s="63"/>
      <c r="I16" s="63"/>
    </row>
    <row r="17" spans="1:9" x14ac:dyDescent="0.3">
      <c r="A17" s="63"/>
      <c r="B17" s="63"/>
      <c r="C17" s="63"/>
      <c r="D17" s="63"/>
      <c r="E17" s="63"/>
      <c r="F17" s="63"/>
      <c r="G17" s="63"/>
      <c r="H17" s="63"/>
      <c r="I17" s="63"/>
    </row>
    <row r="18" spans="1:9" ht="18" x14ac:dyDescent="0.3">
      <c r="A18" s="64" t="s">
        <v>248</v>
      </c>
      <c r="B18" s="64"/>
      <c r="C18" s="64"/>
      <c r="D18" s="64"/>
      <c r="E18" s="64"/>
      <c r="F18" s="64"/>
      <c r="G18" s="64"/>
      <c r="H18" s="64"/>
      <c r="I18" s="64"/>
    </row>
    <row r="19" spans="1:9" x14ac:dyDescent="0.3">
      <c r="A19" s="63"/>
      <c r="B19" s="63"/>
      <c r="C19" s="63"/>
      <c r="D19" s="63"/>
      <c r="E19" s="63"/>
      <c r="F19" s="63"/>
      <c r="G19" s="63"/>
      <c r="H19" s="63"/>
      <c r="I19" s="63"/>
    </row>
    <row r="20" spans="1:9" x14ac:dyDescent="0.3">
      <c r="A20" s="63"/>
      <c r="B20" s="63"/>
      <c r="C20" s="63"/>
      <c r="D20" s="63"/>
      <c r="E20" s="63"/>
      <c r="F20" s="63"/>
      <c r="G20" s="63"/>
      <c r="H20" s="63"/>
      <c r="I20" s="63"/>
    </row>
    <row r="21" spans="1:9" ht="18" x14ac:dyDescent="0.3">
      <c r="A21" s="64" t="s">
        <v>254</v>
      </c>
      <c r="B21" s="64"/>
      <c r="C21" s="64"/>
      <c r="D21" s="64"/>
      <c r="E21" s="64"/>
      <c r="F21" s="64"/>
      <c r="G21" s="64"/>
      <c r="H21" s="64"/>
      <c r="I21" s="64"/>
    </row>
    <row r="22" spans="1:9" x14ac:dyDescent="0.3">
      <c r="A22" s="62"/>
      <c r="B22" s="62"/>
      <c r="C22" s="62"/>
      <c r="D22" s="62"/>
      <c r="E22" s="62"/>
      <c r="F22" s="62"/>
      <c r="G22" s="62"/>
      <c r="H22" s="62"/>
      <c r="I22" s="62"/>
    </row>
    <row r="23" spans="1:9" x14ac:dyDescent="0.3">
      <c r="A23" s="62"/>
      <c r="B23" s="62"/>
      <c r="C23" s="62"/>
      <c r="D23" s="62"/>
      <c r="E23" s="62"/>
      <c r="F23" s="62"/>
      <c r="G23" s="62"/>
      <c r="H23" s="62"/>
      <c r="I23" s="62"/>
    </row>
    <row r="24" spans="1:9" ht="18" x14ac:dyDescent="0.3">
      <c r="A24" s="61" t="s">
        <v>249</v>
      </c>
      <c r="B24" s="61"/>
      <c r="C24" s="61"/>
      <c r="D24" s="61"/>
      <c r="E24" s="61"/>
      <c r="F24" s="61"/>
      <c r="G24" s="61"/>
      <c r="H24" s="61"/>
      <c r="I24" s="61"/>
    </row>
    <row r="25" spans="1:9" ht="18" x14ac:dyDescent="0.3">
      <c r="A25" s="61" t="s">
        <v>250</v>
      </c>
      <c r="B25" s="61"/>
      <c r="C25" s="61"/>
      <c r="D25" s="61"/>
      <c r="E25" s="61"/>
      <c r="F25" s="61"/>
      <c r="G25" s="61"/>
      <c r="H25" s="61"/>
      <c r="I25" s="61"/>
    </row>
    <row r="26" spans="1:9" ht="18" x14ac:dyDescent="0.3">
      <c r="A26" s="61" t="s">
        <v>251</v>
      </c>
      <c r="B26" s="61"/>
      <c r="C26" s="61"/>
      <c r="D26" s="61"/>
      <c r="E26" s="61"/>
      <c r="F26" s="61"/>
      <c r="G26" s="61"/>
      <c r="H26" s="61"/>
      <c r="I26" s="61"/>
    </row>
    <row r="27" spans="1:9" ht="18" x14ac:dyDescent="0.3">
      <c r="A27" s="61" t="s">
        <v>252</v>
      </c>
      <c r="B27" s="61"/>
      <c r="C27" s="61"/>
      <c r="D27" s="61"/>
      <c r="E27" s="61"/>
      <c r="F27" s="61"/>
      <c r="G27" s="61"/>
      <c r="H27" s="61"/>
      <c r="I27" s="61"/>
    </row>
  </sheetData>
  <mergeCells count="27">
    <mergeCell ref="A8:I8"/>
    <mergeCell ref="A1:I1"/>
    <mergeCell ref="A4:I4"/>
    <mergeCell ref="A5:I5"/>
    <mergeCell ref="A6:I6"/>
    <mergeCell ref="A7:I7"/>
    <mergeCell ref="A10:I10"/>
    <mergeCell ref="A11:I11"/>
    <mergeCell ref="A12:I12"/>
    <mergeCell ref="A13:I13"/>
    <mergeCell ref="A14:I14"/>
    <mergeCell ref="A24:I24"/>
    <mergeCell ref="A25:I25"/>
    <mergeCell ref="A26:I26"/>
    <mergeCell ref="A27:I27"/>
    <mergeCell ref="A2:I2"/>
    <mergeCell ref="A19:I19"/>
    <mergeCell ref="A23:I23"/>
    <mergeCell ref="A3:I3"/>
    <mergeCell ref="A17:I17"/>
    <mergeCell ref="A22:I22"/>
    <mergeCell ref="A15:I15"/>
    <mergeCell ref="A16:I16"/>
    <mergeCell ref="A18:I18"/>
    <mergeCell ref="A20:I20"/>
    <mergeCell ref="A21:I21"/>
    <mergeCell ref="A9:I9"/>
  </mergeCells>
  <phoneticPr fontId="1" type="noConversion"/>
  <pageMargins left="0.7" right="0.7" top="0.75" bottom="0.75" header="0.3" footer="0.3"/>
  <pageSetup paperSize="9" scale="9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3"/>
  <sheetViews>
    <sheetView tabSelected="1" topLeftCell="D1" zoomScale="110" zoomScaleNormal="110" workbookViewId="0">
      <selection activeCell="K12" sqref="K12"/>
    </sheetView>
  </sheetViews>
  <sheetFormatPr defaultColWidth="9" defaultRowHeight="15.6" x14ac:dyDescent="0.3"/>
  <cols>
    <col min="1" max="3" width="9" style="2"/>
    <col min="4" max="4" width="12.77734375" style="2" customWidth="1"/>
    <col min="5" max="5" width="12.88671875" style="2" customWidth="1"/>
    <col min="6" max="6" width="11.44140625" style="2" customWidth="1"/>
    <col min="7" max="7" width="13.77734375" style="2" customWidth="1"/>
    <col min="8" max="8" width="14.77734375" style="2" customWidth="1"/>
    <col min="9" max="9" width="16.109375" style="2" customWidth="1"/>
    <col min="10" max="12" width="11.109375" style="2" customWidth="1"/>
    <col min="13" max="13" width="13.44140625" style="2" customWidth="1"/>
    <col min="14" max="14" width="12.33203125" style="2" customWidth="1"/>
    <col min="15" max="15" width="13.6640625" style="2" bestFit="1" customWidth="1"/>
    <col min="16" max="16" width="9" style="2" customWidth="1"/>
    <col min="17" max="16384" width="9" style="2"/>
  </cols>
  <sheetData>
    <row r="1" spans="1:16" x14ac:dyDescent="0.3">
      <c r="A1" s="37" t="s">
        <v>142</v>
      </c>
      <c r="B1" s="37"/>
      <c r="C1" s="37"/>
      <c r="D1" s="37"/>
      <c r="E1" s="37"/>
      <c r="F1" s="37"/>
      <c r="G1" s="37"/>
      <c r="H1" s="37"/>
      <c r="I1" s="37"/>
      <c r="J1" s="37"/>
      <c r="K1" s="37"/>
      <c r="L1" s="37"/>
      <c r="M1" s="37"/>
      <c r="N1" s="37"/>
      <c r="O1" s="37"/>
      <c r="P1" s="37"/>
    </row>
    <row r="2" spans="1:16" x14ac:dyDescent="0.3">
      <c r="A2" s="38" t="s">
        <v>141</v>
      </c>
      <c r="B2" s="38"/>
      <c r="C2" s="38"/>
      <c r="D2" s="38"/>
      <c r="E2" s="38"/>
      <c r="F2" s="38"/>
      <c r="G2" s="38"/>
      <c r="H2" s="38"/>
      <c r="I2" s="38"/>
      <c r="J2" s="38"/>
      <c r="K2" s="38"/>
      <c r="L2" s="38"/>
      <c r="M2" s="38"/>
      <c r="N2" s="38"/>
      <c r="O2" s="38"/>
      <c r="P2" s="38"/>
    </row>
    <row r="3" spans="1:16" ht="31.2" x14ac:dyDescent="0.3">
      <c r="A3" s="40" t="s">
        <v>0</v>
      </c>
      <c r="B3" s="40" t="s">
        <v>279</v>
      </c>
      <c r="C3" s="40" t="s">
        <v>2</v>
      </c>
      <c r="D3" s="40" t="s">
        <v>35</v>
      </c>
      <c r="E3" s="40"/>
      <c r="F3" s="40" t="s">
        <v>4</v>
      </c>
      <c r="G3" s="5" t="s">
        <v>49</v>
      </c>
      <c r="H3" s="4" t="s">
        <v>34</v>
      </c>
      <c r="I3" s="30" t="s">
        <v>48</v>
      </c>
      <c r="J3" s="41" t="s">
        <v>36</v>
      </c>
      <c r="K3" s="42"/>
      <c r="L3" s="42"/>
      <c r="M3" s="43"/>
      <c r="N3" s="5" t="s">
        <v>7</v>
      </c>
      <c r="O3" s="5" t="s">
        <v>37</v>
      </c>
      <c r="P3" s="40" t="s">
        <v>5</v>
      </c>
    </row>
    <row r="4" spans="1:16" ht="62.4" x14ac:dyDescent="0.3">
      <c r="A4" s="40"/>
      <c r="B4" s="40"/>
      <c r="C4" s="40"/>
      <c r="D4" s="5" t="s">
        <v>50</v>
      </c>
      <c r="E4" s="5" t="s">
        <v>137</v>
      </c>
      <c r="F4" s="40"/>
      <c r="G4" s="5" t="s">
        <v>138</v>
      </c>
      <c r="H4" s="5" t="s">
        <v>274</v>
      </c>
      <c r="I4" s="5" t="s">
        <v>277</v>
      </c>
      <c r="J4" s="5" t="s">
        <v>42</v>
      </c>
      <c r="K4" s="5" t="s">
        <v>43</v>
      </c>
      <c r="L4" s="5" t="s">
        <v>44</v>
      </c>
      <c r="M4" s="5" t="s">
        <v>53</v>
      </c>
      <c r="N4" s="5" t="s">
        <v>135</v>
      </c>
      <c r="O4" s="5" t="s">
        <v>136</v>
      </c>
      <c r="P4" s="40"/>
    </row>
    <row r="5" spans="1:16" x14ac:dyDescent="0.3">
      <c r="A5" s="6">
        <v>1</v>
      </c>
      <c r="B5" s="6"/>
      <c r="C5" s="6"/>
      <c r="D5" s="6" t="s">
        <v>8</v>
      </c>
      <c r="E5" s="6" t="s">
        <v>31</v>
      </c>
      <c r="F5" s="6"/>
      <c r="G5" s="6" t="s">
        <v>39</v>
      </c>
      <c r="H5" s="7" t="s">
        <v>280</v>
      </c>
      <c r="I5" s="6" t="str">
        <f>CONCATENATE(DATEDIF(--(LEFT(H5,3)+1911&amp;MID(H5,4,6)),(LEFT(下拉式選單!$D$2,3)+1911&amp;MID(下拉式選單!$D$2,4,6)),"y"),"年",DATEDIF(--(LEFT(H5,3)+1911&amp;MID(H5,4,6)),(LEFT(下拉式選單!$D$2,3)+1911&amp;MID(下拉式選單!$D$2,4,6)),"ym"),"月",DATEDIF(--(LEFT(H5,3)+1911&amp;MID(H5,4,6)),(LEFT(下拉式選單!$D$2,3)+1911&amp;MID(下拉式選單!$D$2,4,6)),"md"),"日")</f>
        <v>2年0月0日</v>
      </c>
      <c r="J5" s="6">
        <v>4</v>
      </c>
      <c r="K5" s="6">
        <v>4</v>
      </c>
      <c r="L5" s="6">
        <v>5</v>
      </c>
      <c r="M5" s="6">
        <f>J5+K5+L5</f>
        <v>13</v>
      </c>
      <c r="N5" s="33" t="str">
        <f>IF(AND(DATEDIF((LEFT(H5,3)+1911&amp;MID(H5,4,6)),(LEFT(下拉式選單!$D$2,3)+1911&amp;MID(下拉式選單!$D$2,4,6)),"y")&gt;=3,M5&gt;=9),"是","否")</f>
        <v>否</v>
      </c>
      <c r="O5" s="6" t="str">
        <f>IF(AND(N5="是",L5&gt;=4),"是","否")</f>
        <v>否</v>
      </c>
      <c r="P5" s="8"/>
    </row>
    <row r="6" spans="1:16" x14ac:dyDescent="0.3">
      <c r="A6" s="6">
        <v>2</v>
      </c>
      <c r="B6" s="6"/>
      <c r="C6" s="6"/>
      <c r="D6" s="6" t="s">
        <v>51</v>
      </c>
      <c r="E6" s="6" t="s">
        <v>12</v>
      </c>
      <c r="F6" s="6"/>
      <c r="G6" s="6" t="s">
        <v>52</v>
      </c>
      <c r="H6" s="6" t="s">
        <v>272</v>
      </c>
      <c r="I6" s="6" t="str">
        <f>CONCATENATE(DATEDIF(--(LEFT(H6,3)+1911&amp;MID(H6,4,6)),(LEFT(下拉式選單!$D$2,3)+1911&amp;MID(下拉式選單!$D$2,4,6)),"y"),"年",DATEDIF(--(LEFT(H6,3)+1911&amp;MID(H6,4,6)),(LEFT(下拉式選單!$D$2,3)+1911&amp;MID(下拉式選單!$D$2,4,6)),"ym"),"月",DATEDIF(--(LEFT(H6,3)+1911&amp;MID(H6,4,6)),(LEFT(下拉式選單!$D$2,3)+1911&amp;MID(下拉式選單!$D$2,4,6)),"md"),"日")</f>
        <v>0年11月30日</v>
      </c>
      <c r="J6" s="6">
        <v>5</v>
      </c>
      <c r="K6" s="6">
        <v>4</v>
      </c>
      <c r="L6" s="6">
        <v>0</v>
      </c>
      <c r="M6" s="6">
        <f t="shared" ref="M6:M14" si="0">J6+K6+L6</f>
        <v>9</v>
      </c>
      <c r="N6" s="33" t="str">
        <f>IF(AND(DATEDIF((LEFT(H6,3)+1911&amp;MID(H6,4,6)),(LEFT(下拉式選單!$D$2,3)+1911&amp;MID(下拉式選單!$D$2,4,6)),"y")&gt;=3,M6&gt;=9),"是","否")</f>
        <v>否</v>
      </c>
      <c r="O6" s="32" t="str">
        <f t="shared" ref="O6:O14" si="1">IF(AND(N6="是",L6&gt;=4),"是","否")</f>
        <v>否</v>
      </c>
      <c r="P6" s="8"/>
    </row>
    <row r="7" spans="1:16" x14ac:dyDescent="0.3">
      <c r="A7" s="6">
        <v>3</v>
      </c>
      <c r="B7" s="6"/>
      <c r="C7" s="6"/>
      <c r="D7" s="6" t="s">
        <v>8</v>
      </c>
      <c r="E7" s="6" t="s">
        <v>31</v>
      </c>
      <c r="F7" s="6"/>
      <c r="G7" s="6" t="s">
        <v>39</v>
      </c>
      <c r="H7" s="7" t="s">
        <v>273</v>
      </c>
      <c r="I7" s="6" t="str">
        <f>CONCATENATE(DATEDIF(--(LEFT(H7,3)+1911&amp;MID(H7,4,6)),(LEFT(下拉式選單!$D$2,3)+1911&amp;MID(下拉式選單!$D$2,4,6)),"y"),"年",DATEDIF(--(LEFT(H7,3)+1911&amp;MID(H7,4,6)),(LEFT(下拉式選單!$D$2,3)+1911&amp;MID(下拉式選單!$D$2,4,6)),"ym"),"月",DATEDIF(--(LEFT(H7,3)+1911&amp;MID(H7,4,6)),(LEFT(下拉式選單!$D$2,3)+1911&amp;MID(下拉式選單!$D$2,4,6)),"md"),"日")</f>
        <v>12年5月29日</v>
      </c>
      <c r="J7" s="32">
        <v>4</v>
      </c>
      <c r="K7" s="32">
        <v>4</v>
      </c>
      <c r="L7" s="32">
        <v>4</v>
      </c>
      <c r="M7" s="6">
        <f t="shared" si="0"/>
        <v>12</v>
      </c>
      <c r="N7" s="33" t="str">
        <f>IF(AND(DATEDIF((LEFT(H7,3)+1911&amp;MID(H7,4,6)),(LEFT(下拉式選單!$D$2,3)+1911&amp;MID(下拉式選單!$D$2,4,6)),"y")&gt;=3,M7&gt;=9),"是","否")</f>
        <v>是</v>
      </c>
      <c r="O7" s="32" t="str">
        <f t="shared" si="1"/>
        <v>是</v>
      </c>
      <c r="P7" s="6"/>
    </row>
    <row r="8" spans="1:16" x14ac:dyDescent="0.3">
      <c r="A8" s="6">
        <v>4</v>
      </c>
      <c r="B8" s="6"/>
      <c r="C8" s="6"/>
      <c r="D8" s="6" t="s">
        <v>8</v>
      </c>
      <c r="E8" s="6" t="s">
        <v>31</v>
      </c>
      <c r="F8" s="6"/>
      <c r="G8" s="6" t="s">
        <v>39</v>
      </c>
      <c r="H8" s="7" t="s">
        <v>45</v>
      </c>
      <c r="I8" s="6" t="str">
        <f>CONCATENATE(DATEDIF(--(LEFT(H8,3)+1911&amp;MID(H8,4,6)),(LEFT(下拉式選單!$D$2,3)+1911&amp;MID(下拉式選單!$D$2,4,6)),"y"),"年",DATEDIF(--(LEFT(H8,3)+1911&amp;MID(H8,4,6)),(LEFT(下拉式選單!$D$2,3)+1911&amp;MID(下拉式選單!$D$2,4,6)),"ym"),"月",DATEDIF(--(LEFT(H8,3)+1911&amp;MID(H8,4,6)),(LEFT(下拉式選單!$D$2,3)+1911&amp;MID(下拉式選單!$D$2,4,6)),"md"),"日")</f>
        <v>3年0月0日</v>
      </c>
      <c r="J8" s="33">
        <v>4</v>
      </c>
      <c r="K8" s="33">
        <v>4</v>
      </c>
      <c r="L8" s="33">
        <v>5</v>
      </c>
      <c r="M8" s="6">
        <f t="shared" si="0"/>
        <v>13</v>
      </c>
      <c r="N8" s="33" t="str">
        <f>IF(AND(DATEDIF((LEFT(H8,3)+1911&amp;MID(H8,4,6)),(LEFT(下拉式選單!$D$2,3)+1911&amp;MID(下拉式選單!$D$2,4,6)),"y")&gt;=3,M8&gt;=9),"是","否")</f>
        <v>是</v>
      </c>
      <c r="O8" s="32" t="str">
        <f t="shared" si="1"/>
        <v>是</v>
      </c>
      <c r="P8" s="6"/>
    </row>
    <row r="9" spans="1:16" x14ac:dyDescent="0.3">
      <c r="A9" s="6">
        <v>5</v>
      </c>
      <c r="B9" s="6"/>
      <c r="C9" s="6"/>
      <c r="D9" s="6" t="s">
        <v>8</v>
      </c>
      <c r="E9" s="6" t="s">
        <v>31</v>
      </c>
      <c r="F9" s="6"/>
      <c r="G9" s="6" t="s">
        <v>39</v>
      </c>
      <c r="H9" s="7"/>
      <c r="I9" s="6" t="e">
        <f>CONCATENATE(DATEDIF(--(LEFT(H9,3)+1911&amp;MID(H9,4,6)),(LEFT(下拉式選單!$D$2,3)+1911&amp;MID(下拉式選單!$D$2,4,6)),"y"),"年",DATEDIF(--(LEFT(H9,3)+1911&amp;MID(H9,4,6)),(LEFT(下拉式選單!$D$2,3)+1911&amp;MID(下拉式選單!$D$2,4,6)),"ym"),"月",DATEDIF(--(LEFT(H9,3)+1911&amp;MID(H9,4,6)),(LEFT(下拉式選單!$D$2,3)+1911&amp;MID(下拉式選單!$D$2,4,6)),"md"),"日")</f>
        <v>#VALUE!</v>
      </c>
      <c r="J9" s="33"/>
      <c r="K9" s="33"/>
      <c r="L9" s="33"/>
      <c r="M9" s="6">
        <f t="shared" si="0"/>
        <v>0</v>
      </c>
      <c r="N9" s="33" t="e">
        <f>IF(AND(DATEDIF((LEFT(H9,3)+1911&amp;MID(H9,4,6)),(LEFT(下拉式選單!$D$2,3)+1911&amp;MID(下拉式選單!$D$2,4,6)),"y")&gt;=3,M9&gt;=9),"是","否")</f>
        <v>#VALUE!</v>
      </c>
      <c r="O9" s="32" t="e">
        <f t="shared" si="1"/>
        <v>#VALUE!</v>
      </c>
      <c r="P9" s="6"/>
    </row>
    <row r="10" spans="1:16" x14ac:dyDescent="0.3">
      <c r="A10" s="6">
        <v>6</v>
      </c>
      <c r="B10" s="6"/>
      <c r="C10" s="6"/>
      <c r="D10" s="6" t="s">
        <v>8</v>
      </c>
      <c r="E10" s="6" t="s">
        <v>31</v>
      </c>
      <c r="F10" s="6"/>
      <c r="G10" s="6" t="s">
        <v>39</v>
      </c>
      <c r="H10" s="6"/>
      <c r="I10" s="6" t="e">
        <f>CONCATENATE(DATEDIF(--(LEFT(H10,3)+1911&amp;MID(H10,4,6)),(LEFT(下拉式選單!$D$2,3)+1911&amp;MID(下拉式選單!$D$2,4,6)),"y"),"年",DATEDIF(--(LEFT(H10,3)+1911&amp;MID(H10,4,6)),(LEFT(下拉式選單!$D$2,3)+1911&amp;MID(下拉式選單!$D$2,4,6)),"ym"),"月",DATEDIF(--(LEFT(H10,3)+1911&amp;MID(H10,4,6)),(LEFT(下拉式選單!$D$2,3)+1911&amp;MID(下拉式選單!$D$2,4,6)),"md"),"日")</f>
        <v>#VALUE!</v>
      </c>
      <c r="J10" s="33"/>
      <c r="K10" s="33"/>
      <c r="L10" s="33"/>
      <c r="M10" s="6">
        <f t="shared" si="0"/>
        <v>0</v>
      </c>
      <c r="N10" s="33" t="e">
        <f>IF(AND(DATEDIF((LEFT(H10,3)+1911&amp;MID(H10,4,6)),(LEFT(下拉式選單!$D$2,3)+1911&amp;MID(下拉式選單!$D$2,4,6)),"y")&gt;=3,M10&gt;=9),"是","否")</f>
        <v>#VALUE!</v>
      </c>
      <c r="O10" s="32" t="e">
        <f t="shared" si="1"/>
        <v>#VALUE!</v>
      </c>
      <c r="P10" s="6"/>
    </row>
    <row r="11" spans="1:16" x14ac:dyDescent="0.3">
      <c r="A11" s="6">
        <v>7</v>
      </c>
      <c r="B11" s="6"/>
      <c r="C11" s="6"/>
      <c r="D11" s="6" t="s">
        <v>8</v>
      </c>
      <c r="E11" s="6" t="s">
        <v>31</v>
      </c>
      <c r="F11" s="6"/>
      <c r="G11" s="6" t="s">
        <v>39</v>
      </c>
      <c r="H11" s="6"/>
      <c r="I11" s="6" t="e">
        <f>CONCATENATE(DATEDIF(--(LEFT(H11,3)+1911&amp;MID(H11,4,6)),(LEFT(下拉式選單!$D$2,3)+1911&amp;MID(下拉式選單!$D$2,4,6)),"y"),"年",DATEDIF(--(LEFT(H11,3)+1911&amp;MID(H11,4,6)),(LEFT(下拉式選單!$D$2,3)+1911&amp;MID(下拉式選單!$D$2,4,6)),"ym"),"月",DATEDIF(--(LEFT(H11,3)+1911&amp;MID(H11,4,6)),(LEFT(下拉式選單!$D$2,3)+1911&amp;MID(下拉式選單!$D$2,4,6)),"md"),"日")</f>
        <v>#VALUE!</v>
      </c>
      <c r="J11" s="6"/>
      <c r="K11" s="6"/>
      <c r="L11" s="6"/>
      <c r="M11" s="6">
        <f t="shared" si="0"/>
        <v>0</v>
      </c>
      <c r="N11" s="33" t="e">
        <f>IF(AND(DATEDIF((LEFT(H11,3)+1911&amp;MID(H11,4,6)),(LEFT(下拉式選單!$D$2,3)+1911&amp;MID(下拉式選單!$D$2,4,6)),"y")&gt;=3,M11&gt;=9),"是","否")</f>
        <v>#VALUE!</v>
      </c>
      <c r="O11" s="32" t="e">
        <f t="shared" si="1"/>
        <v>#VALUE!</v>
      </c>
      <c r="P11" s="6"/>
    </row>
    <row r="12" spans="1:16" x14ac:dyDescent="0.3">
      <c r="A12" s="6">
        <v>8</v>
      </c>
      <c r="B12" s="6"/>
      <c r="C12" s="6"/>
      <c r="D12" s="6" t="s">
        <v>8</v>
      </c>
      <c r="E12" s="6" t="s">
        <v>31</v>
      </c>
      <c r="F12" s="6"/>
      <c r="G12" s="6" t="s">
        <v>39</v>
      </c>
      <c r="H12" s="6"/>
      <c r="I12" s="6" t="e">
        <f>CONCATENATE(DATEDIF(--(LEFT(H12,3)+1911&amp;MID(H12,4,6)),(LEFT(下拉式選單!$D$2,3)+1911&amp;MID(下拉式選單!$D$2,4,6)),"y"),"年",DATEDIF(--(LEFT(H12,3)+1911&amp;MID(H12,4,6)),(LEFT(下拉式選單!$D$2,3)+1911&amp;MID(下拉式選單!$D$2,4,6)),"ym"),"月",DATEDIF(--(LEFT(H12,3)+1911&amp;MID(H12,4,6)),(LEFT(下拉式選單!$D$2,3)+1911&amp;MID(下拉式選單!$D$2,4,6)),"md"),"日")</f>
        <v>#VALUE!</v>
      </c>
      <c r="J12" s="6"/>
      <c r="K12" s="6"/>
      <c r="L12" s="6"/>
      <c r="M12" s="6">
        <f t="shared" si="0"/>
        <v>0</v>
      </c>
      <c r="N12" s="33" t="e">
        <f>IF(AND(DATEDIF((LEFT(H12,3)+1911&amp;MID(H12,4,6)),(LEFT(下拉式選單!$D$2,3)+1911&amp;MID(下拉式選單!$D$2,4,6)),"y")&gt;=3,M12&gt;=9),"是","否")</f>
        <v>#VALUE!</v>
      </c>
      <c r="O12" s="32" t="e">
        <f t="shared" si="1"/>
        <v>#VALUE!</v>
      </c>
      <c r="P12" s="6"/>
    </row>
    <row r="13" spans="1:16" x14ac:dyDescent="0.3">
      <c r="A13" s="6">
        <v>9</v>
      </c>
      <c r="B13" s="6"/>
      <c r="C13" s="6"/>
      <c r="D13" s="6" t="s">
        <v>8</v>
      </c>
      <c r="E13" s="6" t="s">
        <v>31</v>
      </c>
      <c r="F13" s="6"/>
      <c r="G13" s="6" t="s">
        <v>39</v>
      </c>
      <c r="H13" s="6"/>
      <c r="I13" s="6" t="e">
        <f>CONCATENATE(DATEDIF(--(LEFT(H13,3)+1911&amp;MID(H13,4,6)),(LEFT(下拉式選單!$D$2,3)+1911&amp;MID(下拉式選單!$D$2,4,6)),"y"),"年",DATEDIF(--(LEFT(H13,3)+1911&amp;MID(H13,4,6)),(LEFT(下拉式選單!$D$2,3)+1911&amp;MID(下拉式選單!$D$2,4,6)),"ym"),"月",DATEDIF(--(LEFT(H13,3)+1911&amp;MID(H13,4,6)),(LEFT(下拉式選單!$D$2,3)+1911&amp;MID(下拉式選單!$D$2,4,6)),"md"),"日")</f>
        <v>#VALUE!</v>
      </c>
      <c r="J13" s="6"/>
      <c r="K13" s="6"/>
      <c r="L13" s="6"/>
      <c r="M13" s="6">
        <f t="shared" si="0"/>
        <v>0</v>
      </c>
      <c r="N13" s="33" t="e">
        <f>IF(AND(DATEDIF((LEFT(H13,3)+1911&amp;MID(H13,4,6)),(LEFT(下拉式選單!$D$2,3)+1911&amp;MID(下拉式選單!$D$2,4,6)),"y")&gt;=3,M13&gt;=9),"是","否")</f>
        <v>#VALUE!</v>
      </c>
      <c r="O13" s="32" t="e">
        <f t="shared" si="1"/>
        <v>#VALUE!</v>
      </c>
      <c r="P13" s="6"/>
    </row>
    <row r="14" spans="1:16" x14ac:dyDescent="0.3">
      <c r="A14" s="6">
        <v>10</v>
      </c>
      <c r="B14" s="6"/>
      <c r="C14" s="6"/>
      <c r="D14" s="6" t="s">
        <v>8</v>
      </c>
      <c r="E14" s="6" t="s">
        <v>31</v>
      </c>
      <c r="F14" s="6"/>
      <c r="G14" s="6" t="s">
        <v>39</v>
      </c>
      <c r="H14" s="6"/>
      <c r="I14" s="6" t="e">
        <f>CONCATENATE(DATEDIF(--(LEFT(H14,3)+1911&amp;MID(H14,4,6)),(LEFT(下拉式選單!$D$2,3)+1911&amp;MID(下拉式選單!$D$2,4,6)),"y"),"年",DATEDIF(--(LEFT(H14,3)+1911&amp;MID(H14,4,6)),(LEFT(下拉式選單!$D$2,3)+1911&amp;MID(下拉式選單!$D$2,4,6)),"ym"),"月",DATEDIF(--(LEFT(H14,3)+1911&amp;MID(H14,4,6)),(LEFT(下拉式選單!$D$2,3)+1911&amp;MID(下拉式選單!$D$2,4,6)),"md"),"日")</f>
        <v>#VALUE!</v>
      </c>
      <c r="J14" s="6"/>
      <c r="K14" s="6"/>
      <c r="L14" s="6"/>
      <c r="M14" s="6">
        <f t="shared" si="0"/>
        <v>0</v>
      </c>
      <c r="N14" s="33" t="e">
        <f>IF(AND(DATEDIF((LEFT(H14,3)+1911&amp;MID(H14,4,6)),(LEFT(下拉式選單!$D$2,3)+1911&amp;MID(下拉式選單!$D$2,4,6)),"y")&gt;=3,M14&gt;=9),"是","否")</f>
        <v>#VALUE!</v>
      </c>
      <c r="O14" s="32" t="e">
        <f t="shared" si="1"/>
        <v>#VALUE!</v>
      </c>
      <c r="P14" s="8"/>
    </row>
    <row r="15" spans="1:16" x14ac:dyDescent="0.3">
      <c r="A15" s="36" t="s">
        <v>126</v>
      </c>
      <c r="B15" s="36"/>
      <c r="C15" s="36"/>
      <c r="D15" s="36"/>
      <c r="E15" s="36"/>
      <c r="F15" s="36"/>
      <c r="G15" s="36"/>
      <c r="H15" s="36"/>
      <c r="I15" s="36"/>
      <c r="J15" s="36"/>
      <c r="K15" s="36"/>
      <c r="L15" s="36"/>
      <c r="M15" s="36"/>
      <c r="N15" s="36"/>
      <c r="O15" s="36"/>
      <c r="P15" s="36"/>
    </row>
    <row r="16" spans="1:16" x14ac:dyDescent="0.3">
      <c r="A16" s="34" t="s">
        <v>140</v>
      </c>
      <c r="B16" s="34"/>
      <c r="C16" s="34"/>
      <c r="D16" s="34"/>
      <c r="E16" s="34"/>
      <c r="F16" s="34"/>
      <c r="G16" s="34"/>
      <c r="H16" s="34"/>
      <c r="I16" s="34"/>
      <c r="J16" s="34"/>
      <c r="K16" s="34"/>
      <c r="L16" s="34"/>
      <c r="M16" s="34"/>
      <c r="N16" s="34"/>
      <c r="O16" s="34"/>
      <c r="P16" s="34"/>
    </row>
    <row r="17" spans="1:16" x14ac:dyDescent="0.3">
      <c r="A17" s="34" t="s">
        <v>63</v>
      </c>
      <c r="B17" s="34"/>
      <c r="C17" s="34"/>
      <c r="D17" s="34"/>
      <c r="E17" s="34"/>
      <c r="F17" s="34"/>
      <c r="G17" s="34"/>
      <c r="H17" s="34"/>
      <c r="I17" s="34"/>
      <c r="J17" s="34"/>
      <c r="K17" s="34"/>
      <c r="L17" s="34"/>
      <c r="M17" s="34"/>
      <c r="N17" s="34"/>
      <c r="O17" s="34"/>
      <c r="P17" s="34"/>
    </row>
    <row r="18" spans="1:16" x14ac:dyDescent="0.3">
      <c r="A18" s="39" t="s">
        <v>149</v>
      </c>
      <c r="B18" s="34"/>
      <c r="C18" s="34"/>
      <c r="D18" s="34"/>
      <c r="E18" s="34"/>
      <c r="F18" s="34"/>
      <c r="G18" s="34"/>
      <c r="H18" s="34"/>
      <c r="I18" s="34"/>
      <c r="J18" s="34"/>
      <c r="K18" s="34"/>
      <c r="L18" s="34"/>
      <c r="M18" s="34"/>
      <c r="N18" s="34"/>
      <c r="O18" s="34"/>
      <c r="P18" s="34"/>
    </row>
    <row r="19" spans="1:16" x14ac:dyDescent="0.3">
      <c r="A19" s="34" t="s">
        <v>134</v>
      </c>
      <c r="B19" s="34"/>
      <c r="C19" s="34"/>
      <c r="D19" s="34"/>
      <c r="E19" s="34"/>
      <c r="F19" s="34"/>
      <c r="G19" s="34"/>
      <c r="H19" s="34"/>
      <c r="I19" s="34"/>
      <c r="J19" s="34"/>
      <c r="K19" s="34"/>
      <c r="L19" s="34"/>
      <c r="M19" s="34"/>
      <c r="N19" s="34"/>
      <c r="O19" s="34"/>
      <c r="P19" s="34"/>
    </row>
    <row r="20" spans="1:16" x14ac:dyDescent="0.3">
      <c r="A20" s="34" t="s">
        <v>130</v>
      </c>
      <c r="B20" s="34"/>
      <c r="C20" s="34"/>
      <c r="D20" s="34"/>
      <c r="E20" s="34"/>
      <c r="F20" s="34"/>
      <c r="G20" s="34"/>
      <c r="H20" s="34"/>
      <c r="I20" s="34"/>
      <c r="J20" s="34"/>
      <c r="K20" s="34"/>
      <c r="L20" s="34"/>
      <c r="M20" s="34"/>
      <c r="N20" s="34"/>
      <c r="O20" s="34"/>
      <c r="P20" s="34"/>
    </row>
    <row r="21" spans="1:16" x14ac:dyDescent="0.3">
      <c r="A21" s="34" t="s">
        <v>131</v>
      </c>
      <c r="B21" s="34"/>
      <c r="C21" s="34"/>
      <c r="D21" s="34"/>
      <c r="E21" s="34"/>
      <c r="F21" s="34"/>
      <c r="G21" s="34"/>
      <c r="H21" s="34"/>
      <c r="I21" s="34"/>
      <c r="J21" s="34"/>
      <c r="K21" s="34"/>
      <c r="L21" s="34"/>
      <c r="M21" s="34"/>
      <c r="N21" s="34"/>
      <c r="O21" s="34"/>
      <c r="P21" s="34"/>
    </row>
    <row r="22" spans="1:16" x14ac:dyDescent="0.3">
      <c r="A22" s="34" t="s">
        <v>132</v>
      </c>
      <c r="B22" s="34"/>
      <c r="C22" s="34"/>
      <c r="D22" s="34"/>
      <c r="E22" s="34"/>
      <c r="F22" s="34"/>
      <c r="G22" s="34"/>
      <c r="H22" s="34"/>
      <c r="I22" s="34"/>
      <c r="J22" s="34"/>
      <c r="K22" s="34"/>
      <c r="L22" s="34"/>
      <c r="M22" s="34"/>
      <c r="N22" s="34"/>
      <c r="O22" s="34"/>
      <c r="P22" s="34"/>
    </row>
    <row r="23" spans="1:16" x14ac:dyDescent="0.3">
      <c r="A23" s="35" t="s">
        <v>133</v>
      </c>
      <c r="B23" s="35"/>
      <c r="C23" s="35"/>
      <c r="D23" s="35"/>
      <c r="E23" s="35"/>
      <c r="F23" s="35"/>
      <c r="G23" s="35"/>
      <c r="H23" s="35"/>
      <c r="I23" s="35"/>
      <c r="J23" s="35"/>
      <c r="K23" s="35"/>
      <c r="L23" s="35"/>
      <c r="M23" s="35"/>
      <c r="N23" s="35"/>
      <c r="O23" s="35"/>
      <c r="P23" s="35"/>
    </row>
  </sheetData>
  <mergeCells count="18">
    <mergeCell ref="A1:P1"/>
    <mergeCell ref="A2:P2"/>
    <mergeCell ref="A18:P18"/>
    <mergeCell ref="A16:P16"/>
    <mergeCell ref="P3:P4"/>
    <mergeCell ref="B3:B4"/>
    <mergeCell ref="C3:C4"/>
    <mergeCell ref="A3:A4"/>
    <mergeCell ref="D3:E3"/>
    <mergeCell ref="F3:F4"/>
    <mergeCell ref="J3:M3"/>
    <mergeCell ref="A19:P19"/>
    <mergeCell ref="A21:P21"/>
    <mergeCell ref="A22:P22"/>
    <mergeCell ref="A23:P23"/>
    <mergeCell ref="A15:P15"/>
    <mergeCell ref="A17:P17"/>
    <mergeCell ref="A20:P20"/>
  </mergeCells>
  <phoneticPr fontId="1" type="noConversion"/>
  <pageMargins left="0.23622047244094491" right="0.23622047244094491" top="0.74803149606299213" bottom="0.74803149606299213" header="0.31496062992125984" footer="0.31496062992125984"/>
  <pageSetup paperSize="9" scale="76" fitToHeight="0" orientation="landscape" r:id="rId1"/>
  <colBreaks count="1" manualBreakCount="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下拉式選單!$A$2:$A$3</xm:f>
          </x14:formula1>
          <xm:sqref>D5:D14</xm:sqref>
        </x14:dataValidation>
        <x14:dataValidation type="list" allowBlank="1" showInputMessage="1" showErrorMessage="1" xr:uid="{00000000-0002-0000-0100-000001000000}">
          <x14:formula1>
            <xm:f>下拉式選單!$B$2:$B$24</xm:f>
          </x14:formula1>
          <xm:sqref>E5:E14</xm:sqref>
        </x14:dataValidation>
        <x14:dataValidation type="list" allowBlank="1" showInputMessage="1" showErrorMessage="1" xr:uid="{00000000-0002-0000-0100-000002000000}">
          <x14:formula1>
            <xm:f>下拉式選單!$C$2:$C$3</xm:f>
          </x14:formula1>
          <xm:sqref>G5:G14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6"/>
  <sheetViews>
    <sheetView zoomScale="130" zoomScaleNormal="130" workbookViewId="0">
      <selection activeCell="E21" sqref="E21"/>
    </sheetView>
  </sheetViews>
  <sheetFormatPr defaultColWidth="9" defaultRowHeight="15.6" x14ac:dyDescent="0.3"/>
  <cols>
    <col min="1" max="1" width="9" style="11" customWidth="1"/>
    <col min="2" max="2" width="16.21875" style="11" customWidth="1"/>
    <col min="3" max="3" width="19.44140625" style="11" customWidth="1"/>
    <col min="4" max="4" width="18.77734375" style="11" customWidth="1"/>
    <col min="5" max="5" width="59" style="11" customWidth="1"/>
    <col min="6" max="6" width="12.6640625" style="11" customWidth="1"/>
    <col min="7" max="7" width="17.88671875" style="11" customWidth="1"/>
    <col min="8" max="16384" width="9" style="11"/>
  </cols>
  <sheetData>
    <row r="1" spans="1:15" x14ac:dyDescent="0.3">
      <c r="A1" s="10" t="s">
        <v>143</v>
      </c>
      <c r="B1" s="10"/>
      <c r="C1" s="10"/>
      <c r="D1" s="10"/>
      <c r="E1" s="10"/>
      <c r="F1" s="10"/>
      <c r="G1" s="10"/>
      <c r="H1" s="10"/>
      <c r="I1" s="10"/>
      <c r="J1" s="10"/>
      <c r="K1" s="10"/>
      <c r="L1" s="10"/>
      <c r="M1" s="10"/>
      <c r="N1" s="10"/>
      <c r="O1" s="10"/>
    </row>
    <row r="2" spans="1:15" ht="31.2" x14ac:dyDescent="0.3">
      <c r="A2" s="5" t="s">
        <v>0</v>
      </c>
      <c r="B2" s="5" t="s">
        <v>1</v>
      </c>
      <c r="C2" s="5" t="s">
        <v>64</v>
      </c>
      <c r="D2" s="5" t="s">
        <v>65</v>
      </c>
      <c r="E2" s="5" t="s">
        <v>54</v>
      </c>
      <c r="F2" s="5" t="s">
        <v>55</v>
      </c>
      <c r="G2" s="5" t="s">
        <v>156</v>
      </c>
    </row>
    <row r="3" spans="1:15" x14ac:dyDescent="0.3">
      <c r="A3" s="6">
        <v>1</v>
      </c>
      <c r="B3" s="13"/>
      <c r="C3" s="13" t="s">
        <v>264</v>
      </c>
      <c r="D3" s="13"/>
      <c r="E3" s="13"/>
      <c r="F3" s="13"/>
      <c r="G3" s="13"/>
    </row>
    <row r="4" spans="1:15" x14ac:dyDescent="0.3">
      <c r="A4" s="6">
        <v>2</v>
      </c>
      <c r="B4" s="13"/>
      <c r="C4" s="13" t="s">
        <v>56</v>
      </c>
      <c r="D4" s="13"/>
      <c r="E4" s="13"/>
      <c r="F4" s="13"/>
      <c r="G4" s="13"/>
    </row>
    <row r="5" spans="1:15" x14ac:dyDescent="0.3">
      <c r="A5" s="6">
        <v>3</v>
      </c>
      <c r="B5" s="13"/>
      <c r="C5" s="13" t="s">
        <v>57</v>
      </c>
      <c r="D5" s="13"/>
      <c r="E5" s="13"/>
      <c r="F5" s="13"/>
      <c r="G5" s="13"/>
    </row>
    <row r="6" spans="1:15" x14ac:dyDescent="0.3">
      <c r="A6" s="6">
        <v>4</v>
      </c>
      <c r="B6" s="13"/>
      <c r="C6" s="13" t="s">
        <v>58</v>
      </c>
      <c r="D6" s="13"/>
      <c r="E6" s="13"/>
      <c r="F6" s="13"/>
      <c r="G6" s="13"/>
    </row>
    <row r="7" spans="1:15" x14ac:dyDescent="0.3">
      <c r="A7" s="6">
        <v>5</v>
      </c>
      <c r="B7" s="13"/>
      <c r="C7" s="13"/>
      <c r="D7" s="13"/>
      <c r="E7" s="13"/>
      <c r="F7" s="13"/>
      <c r="G7" s="13"/>
    </row>
    <row r="8" spans="1:15" x14ac:dyDescent="0.3">
      <c r="A8" s="6">
        <v>6</v>
      </c>
      <c r="B8" s="13"/>
      <c r="C8" s="13"/>
      <c r="D8" s="13"/>
      <c r="E8" s="13"/>
      <c r="F8" s="13"/>
      <c r="G8" s="13"/>
    </row>
    <row r="9" spans="1:15" x14ac:dyDescent="0.3">
      <c r="A9" s="6">
        <v>7</v>
      </c>
      <c r="B9" s="13"/>
      <c r="C9" s="13"/>
      <c r="D9" s="13"/>
      <c r="E9" s="13"/>
      <c r="F9" s="13"/>
      <c r="G9" s="13"/>
    </row>
    <row r="10" spans="1:15" x14ac:dyDescent="0.3">
      <c r="A10" s="6">
        <v>8</v>
      </c>
      <c r="B10" s="13"/>
      <c r="C10" s="13"/>
      <c r="D10" s="13"/>
      <c r="E10" s="13"/>
      <c r="F10" s="13"/>
      <c r="G10" s="13"/>
    </row>
    <row r="11" spans="1:15" x14ac:dyDescent="0.3">
      <c r="A11" s="6">
        <v>9</v>
      </c>
      <c r="B11" s="13"/>
      <c r="C11" s="13"/>
      <c r="D11" s="13"/>
      <c r="E11" s="13"/>
      <c r="F11" s="13"/>
      <c r="G11" s="13"/>
    </row>
    <row r="12" spans="1:15" x14ac:dyDescent="0.3">
      <c r="A12" s="6">
        <v>10</v>
      </c>
      <c r="B12" s="13"/>
      <c r="C12" s="13"/>
      <c r="D12" s="13"/>
      <c r="E12" s="13"/>
      <c r="F12" s="13"/>
      <c r="G12" s="13"/>
    </row>
    <row r="13" spans="1:15" x14ac:dyDescent="0.3">
      <c r="A13" s="44" t="s">
        <v>125</v>
      </c>
      <c r="B13" s="44"/>
      <c r="C13" s="44"/>
      <c r="D13" s="44"/>
      <c r="E13" s="44"/>
      <c r="F13" s="44"/>
    </row>
    <row r="14" spans="1:15" x14ac:dyDescent="0.3">
      <c r="A14" s="45" t="s">
        <v>62</v>
      </c>
      <c r="B14" s="45"/>
      <c r="C14" s="45"/>
      <c r="D14" s="45"/>
      <c r="E14" s="45"/>
      <c r="F14" s="45"/>
    </row>
    <row r="15" spans="1:15" x14ac:dyDescent="0.3">
      <c r="A15" s="46" t="s">
        <v>139</v>
      </c>
      <c r="B15" s="46"/>
      <c r="C15" s="46"/>
      <c r="D15" s="46"/>
      <c r="E15" s="46"/>
      <c r="F15" s="46"/>
    </row>
    <row r="16" spans="1:15" x14ac:dyDescent="0.3">
      <c r="A16" s="37" t="s">
        <v>271</v>
      </c>
      <c r="B16" s="37"/>
      <c r="C16" s="37"/>
      <c r="D16" s="37"/>
      <c r="E16" s="37"/>
      <c r="F16" s="37"/>
    </row>
  </sheetData>
  <mergeCells count="4">
    <mergeCell ref="A13:F13"/>
    <mergeCell ref="A14:F14"/>
    <mergeCell ref="A16:F16"/>
    <mergeCell ref="A15:F15"/>
  </mergeCells>
  <phoneticPr fontId="1" type="noConversion"/>
  <pageMargins left="0.23622047244094491" right="0.23622047244094491" top="0.74803149606299213" bottom="0.74803149606299213" header="0.31496062992125984" footer="0.31496062992125984"/>
  <pageSetup paperSize="9" scale="9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下拉式選單!$E$2:$E$5</xm:f>
          </x14:formula1>
          <xm:sqref>C3:C12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23"/>
  <sheetViews>
    <sheetView zoomScale="120" zoomScaleNormal="120" workbookViewId="0">
      <selection activeCell="A23" sqref="A23:O23"/>
    </sheetView>
  </sheetViews>
  <sheetFormatPr defaultColWidth="9.77734375" defaultRowHeight="15.6" x14ac:dyDescent="0.3"/>
  <cols>
    <col min="1" max="1" width="9.77734375" style="2"/>
    <col min="2" max="2" width="39.44140625" style="2" customWidth="1"/>
    <col min="3" max="14" width="9.77734375" style="2"/>
    <col min="15" max="15" width="12.33203125" style="2" customWidth="1"/>
    <col min="16" max="16384" width="9.77734375" style="2"/>
  </cols>
  <sheetData>
    <row r="1" spans="1:15" x14ac:dyDescent="0.3">
      <c r="A1" s="37" t="s">
        <v>144</v>
      </c>
      <c r="B1" s="37"/>
      <c r="C1" s="37"/>
      <c r="D1" s="37"/>
      <c r="E1" s="37"/>
      <c r="F1" s="37"/>
      <c r="G1" s="37"/>
      <c r="H1" s="37"/>
      <c r="I1" s="37"/>
      <c r="J1" s="37"/>
      <c r="K1" s="37"/>
      <c r="L1" s="37"/>
      <c r="M1" s="37"/>
      <c r="N1" s="37"/>
      <c r="O1" s="37"/>
    </row>
    <row r="2" spans="1:15" ht="46.8" x14ac:dyDescent="0.3">
      <c r="A2" s="14" t="s">
        <v>68</v>
      </c>
      <c r="B2" s="15" t="s">
        <v>86</v>
      </c>
      <c r="C2" s="14" t="s">
        <v>69</v>
      </c>
      <c r="D2" s="14" t="s">
        <v>70</v>
      </c>
      <c r="E2" s="14" t="s">
        <v>71</v>
      </c>
      <c r="F2" s="14" t="s">
        <v>72</v>
      </c>
      <c r="G2" s="14" t="s">
        <v>73</v>
      </c>
      <c r="H2" s="14" t="s">
        <v>74</v>
      </c>
      <c r="I2" s="14" t="s">
        <v>75</v>
      </c>
      <c r="J2" s="14" t="s">
        <v>76</v>
      </c>
      <c r="K2" s="14" t="s">
        <v>77</v>
      </c>
      <c r="L2" s="14" t="s">
        <v>78</v>
      </c>
      <c r="M2" s="14" t="s">
        <v>79</v>
      </c>
      <c r="N2" s="14" t="s">
        <v>80</v>
      </c>
      <c r="O2" s="14" t="s">
        <v>267</v>
      </c>
    </row>
    <row r="3" spans="1:15" x14ac:dyDescent="0.3">
      <c r="A3" s="49" t="s">
        <v>89</v>
      </c>
      <c r="B3" s="16" t="s">
        <v>81</v>
      </c>
      <c r="C3" s="17"/>
      <c r="D3" s="17"/>
      <c r="E3" s="17"/>
      <c r="F3" s="17"/>
      <c r="G3" s="17"/>
      <c r="H3" s="17"/>
      <c r="I3" s="17"/>
      <c r="J3" s="17"/>
      <c r="K3" s="17"/>
      <c r="L3" s="17"/>
      <c r="M3" s="17"/>
      <c r="N3" s="17"/>
      <c r="O3" s="18" t="e">
        <f>AVERAGE(C3:N3)</f>
        <v>#DIV/0!</v>
      </c>
    </row>
    <row r="4" spans="1:15" x14ac:dyDescent="0.3">
      <c r="A4" s="50"/>
      <c r="B4" s="16" t="s">
        <v>82</v>
      </c>
      <c r="C4" s="17"/>
      <c r="D4" s="17"/>
      <c r="E4" s="17"/>
      <c r="F4" s="17"/>
      <c r="G4" s="17"/>
      <c r="H4" s="17"/>
      <c r="I4" s="17"/>
      <c r="J4" s="17"/>
      <c r="K4" s="17"/>
      <c r="L4" s="17"/>
      <c r="M4" s="17"/>
      <c r="N4" s="17"/>
      <c r="O4" s="18" t="e">
        <f t="shared" ref="O4:O7" si="0">AVERAGE(C4:N4)</f>
        <v>#DIV/0!</v>
      </c>
    </row>
    <row r="5" spans="1:15" x14ac:dyDescent="0.3">
      <c r="A5" s="50"/>
      <c r="B5" s="16" t="s">
        <v>83</v>
      </c>
      <c r="C5" s="17"/>
      <c r="D5" s="17"/>
      <c r="E5" s="17"/>
      <c r="F5" s="17"/>
      <c r="G5" s="17"/>
      <c r="H5" s="17"/>
      <c r="I5" s="17"/>
      <c r="J5" s="17"/>
      <c r="K5" s="17"/>
      <c r="L5" s="17"/>
      <c r="M5" s="17"/>
      <c r="N5" s="17"/>
      <c r="O5" s="18" t="e">
        <f t="shared" si="0"/>
        <v>#DIV/0!</v>
      </c>
    </row>
    <row r="6" spans="1:15" x14ac:dyDescent="0.3">
      <c r="A6" s="50"/>
      <c r="B6" s="16" t="s">
        <v>84</v>
      </c>
      <c r="C6" s="17"/>
      <c r="D6" s="17"/>
      <c r="E6" s="17"/>
      <c r="F6" s="17"/>
      <c r="G6" s="17"/>
      <c r="H6" s="17"/>
      <c r="I6" s="17"/>
      <c r="J6" s="17"/>
      <c r="K6" s="17"/>
      <c r="L6" s="17"/>
      <c r="M6" s="17"/>
      <c r="N6" s="17"/>
      <c r="O6" s="18" t="e">
        <f t="shared" si="0"/>
        <v>#DIV/0!</v>
      </c>
    </row>
    <row r="7" spans="1:15" x14ac:dyDescent="0.3">
      <c r="A7" s="51"/>
      <c r="B7" s="16" t="s">
        <v>66</v>
      </c>
      <c r="C7" s="17"/>
      <c r="D7" s="17"/>
      <c r="E7" s="17"/>
      <c r="F7" s="17"/>
      <c r="G7" s="17"/>
      <c r="H7" s="17"/>
      <c r="I7" s="17"/>
      <c r="J7" s="17"/>
      <c r="K7" s="17"/>
      <c r="L7" s="17"/>
      <c r="M7" s="17"/>
      <c r="N7" s="17"/>
      <c r="O7" s="18" t="e">
        <f t="shared" si="0"/>
        <v>#DIV/0!</v>
      </c>
    </row>
    <row r="9" spans="1:15" ht="46.8" x14ac:dyDescent="0.3">
      <c r="A9" s="14" t="s">
        <v>68</v>
      </c>
      <c r="B9" s="15" t="s">
        <v>86</v>
      </c>
      <c r="C9" s="14" t="s">
        <v>69</v>
      </c>
      <c r="D9" s="14" t="s">
        <v>70</v>
      </c>
      <c r="E9" s="14" t="s">
        <v>71</v>
      </c>
      <c r="F9" s="14" t="s">
        <v>72</v>
      </c>
      <c r="G9" s="14" t="s">
        <v>73</v>
      </c>
      <c r="H9" s="14" t="s">
        <v>74</v>
      </c>
      <c r="I9" s="14" t="s">
        <v>75</v>
      </c>
      <c r="J9" s="14" t="s">
        <v>76</v>
      </c>
      <c r="K9" s="14" t="s">
        <v>77</v>
      </c>
      <c r="L9" s="14" t="s">
        <v>78</v>
      </c>
      <c r="M9" s="14" t="s">
        <v>79</v>
      </c>
      <c r="N9" s="14" t="s">
        <v>80</v>
      </c>
      <c r="O9" s="14" t="s">
        <v>267</v>
      </c>
    </row>
    <row r="10" spans="1:15" x14ac:dyDescent="0.3">
      <c r="A10" s="49" t="s">
        <v>87</v>
      </c>
      <c r="B10" s="16" t="s">
        <v>81</v>
      </c>
      <c r="C10" s="17"/>
      <c r="D10" s="17"/>
      <c r="E10" s="17"/>
      <c r="F10" s="17"/>
      <c r="G10" s="17"/>
      <c r="H10" s="17"/>
      <c r="I10" s="17"/>
      <c r="J10" s="17"/>
      <c r="K10" s="17"/>
      <c r="L10" s="17"/>
      <c r="M10" s="17"/>
      <c r="N10" s="17"/>
      <c r="O10" s="18" t="e">
        <f>AVERAGE(C10:N10)</f>
        <v>#DIV/0!</v>
      </c>
    </row>
    <row r="11" spans="1:15" x14ac:dyDescent="0.3">
      <c r="A11" s="50"/>
      <c r="B11" s="16" t="s">
        <v>82</v>
      </c>
      <c r="C11" s="17"/>
      <c r="D11" s="17"/>
      <c r="E11" s="17"/>
      <c r="F11" s="17"/>
      <c r="G11" s="17"/>
      <c r="H11" s="17"/>
      <c r="I11" s="17"/>
      <c r="J11" s="17"/>
      <c r="K11" s="17"/>
      <c r="L11" s="17"/>
      <c r="M11" s="17"/>
      <c r="N11" s="17"/>
      <c r="O11" s="18" t="e">
        <f t="shared" ref="O11:O14" si="1">AVERAGE(C11:N11)</f>
        <v>#DIV/0!</v>
      </c>
    </row>
    <row r="12" spans="1:15" x14ac:dyDescent="0.3">
      <c r="A12" s="50"/>
      <c r="B12" s="16" t="s">
        <v>83</v>
      </c>
      <c r="C12" s="17"/>
      <c r="D12" s="17"/>
      <c r="E12" s="17"/>
      <c r="F12" s="17"/>
      <c r="G12" s="17"/>
      <c r="H12" s="17"/>
      <c r="I12" s="17"/>
      <c r="J12" s="17"/>
      <c r="K12" s="17"/>
      <c r="L12" s="17"/>
      <c r="M12" s="17"/>
      <c r="N12" s="17"/>
      <c r="O12" s="18" t="e">
        <f t="shared" si="1"/>
        <v>#DIV/0!</v>
      </c>
    </row>
    <row r="13" spans="1:15" x14ac:dyDescent="0.3">
      <c r="A13" s="50"/>
      <c r="B13" s="16" t="s">
        <v>84</v>
      </c>
      <c r="C13" s="17"/>
      <c r="D13" s="17"/>
      <c r="E13" s="17"/>
      <c r="F13" s="17"/>
      <c r="G13" s="17"/>
      <c r="H13" s="17"/>
      <c r="I13" s="17"/>
      <c r="J13" s="17"/>
      <c r="K13" s="17"/>
      <c r="L13" s="17"/>
      <c r="M13" s="17"/>
      <c r="N13" s="17"/>
      <c r="O13" s="18" t="e">
        <f t="shared" si="1"/>
        <v>#DIV/0!</v>
      </c>
    </row>
    <row r="14" spans="1:15" x14ac:dyDescent="0.3">
      <c r="A14" s="51"/>
      <c r="B14" s="16" t="s">
        <v>66</v>
      </c>
      <c r="C14" s="17"/>
      <c r="D14" s="17"/>
      <c r="E14" s="17"/>
      <c r="F14" s="17"/>
      <c r="G14" s="17"/>
      <c r="H14" s="17"/>
      <c r="I14" s="17"/>
      <c r="J14" s="17"/>
      <c r="K14" s="17"/>
      <c r="L14" s="17"/>
      <c r="M14" s="17"/>
      <c r="N14" s="17"/>
      <c r="O14" s="18" t="e">
        <f t="shared" si="1"/>
        <v>#DIV/0!</v>
      </c>
    </row>
    <row r="16" spans="1:15" ht="46.8" x14ac:dyDescent="0.3">
      <c r="A16" s="14" t="s">
        <v>68</v>
      </c>
      <c r="B16" s="15" t="s">
        <v>85</v>
      </c>
      <c r="C16" s="14" t="s">
        <v>69</v>
      </c>
      <c r="D16" s="14" t="s">
        <v>70</v>
      </c>
      <c r="E16" s="14" t="s">
        <v>71</v>
      </c>
      <c r="F16" s="14" t="s">
        <v>72</v>
      </c>
      <c r="G16" s="14" t="s">
        <v>73</v>
      </c>
      <c r="H16" s="14" t="s">
        <v>74</v>
      </c>
      <c r="I16" s="14" t="s">
        <v>75</v>
      </c>
      <c r="J16" s="14" t="s">
        <v>76</v>
      </c>
      <c r="K16" s="14" t="s">
        <v>77</v>
      </c>
      <c r="L16" s="14" t="s">
        <v>78</v>
      </c>
      <c r="M16" s="14" t="s">
        <v>79</v>
      </c>
      <c r="N16" s="14" t="s">
        <v>80</v>
      </c>
      <c r="O16" s="14" t="s">
        <v>267</v>
      </c>
    </row>
    <row r="17" spans="1:15" x14ac:dyDescent="0.3">
      <c r="A17" s="49" t="s">
        <v>88</v>
      </c>
      <c r="B17" s="16" t="s">
        <v>81</v>
      </c>
      <c r="C17" s="17"/>
      <c r="D17" s="17"/>
      <c r="E17" s="17"/>
      <c r="F17" s="17"/>
      <c r="G17" s="17"/>
      <c r="H17" s="17"/>
      <c r="I17" s="17"/>
      <c r="J17" s="17"/>
      <c r="K17" s="17"/>
      <c r="L17" s="17"/>
      <c r="M17" s="17"/>
      <c r="N17" s="17"/>
      <c r="O17" s="18" t="e">
        <f>AVERAGE(C17:N17)</f>
        <v>#DIV/0!</v>
      </c>
    </row>
    <row r="18" spans="1:15" x14ac:dyDescent="0.3">
      <c r="A18" s="50"/>
      <c r="B18" s="16" t="s">
        <v>82</v>
      </c>
      <c r="C18" s="17"/>
      <c r="D18" s="17"/>
      <c r="E18" s="17"/>
      <c r="F18" s="17"/>
      <c r="G18" s="17"/>
      <c r="H18" s="17"/>
      <c r="I18" s="17"/>
      <c r="J18" s="17"/>
      <c r="K18" s="17"/>
      <c r="L18" s="17"/>
      <c r="M18" s="17"/>
      <c r="N18" s="17"/>
      <c r="O18" s="18" t="e">
        <f t="shared" ref="O18:O21" si="2">AVERAGE(C18:N18)</f>
        <v>#DIV/0!</v>
      </c>
    </row>
    <row r="19" spans="1:15" x14ac:dyDescent="0.3">
      <c r="A19" s="50"/>
      <c r="B19" s="16" t="s">
        <v>83</v>
      </c>
      <c r="C19" s="17"/>
      <c r="D19" s="17"/>
      <c r="E19" s="17"/>
      <c r="F19" s="17"/>
      <c r="G19" s="17"/>
      <c r="H19" s="17"/>
      <c r="I19" s="17"/>
      <c r="J19" s="17"/>
      <c r="K19" s="17"/>
      <c r="L19" s="17"/>
      <c r="M19" s="17"/>
      <c r="N19" s="17"/>
      <c r="O19" s="18" t="e">
        <f t="shared" si="2"/>
        <v>#DIV/0!</v>
      </c>
    </row>
    <row r="20" spans="1:15" x14ac:dyDescent="0.3">
      <c r="A20" s="50"/>
      <c r="B20" s="16" t="s">
        <v>84</v>
      </c>
      <c r="C20" s="17"/>
      <c r="D20" s="17"/>
      <c r="E20" s="17"/>
      <c r="F20" s="17"/>
      <c r="G20" s="17"/>
      <c r="H20" s="17"/>
      <c r="I20" s="17"/>
      <c r="J20" s="17"/>
      <c r="K20" s="17"/>
      <c r="L20" s="17"/>
      <c r="M20" s="17"/>
      <c r="N20" s="17"/>
      <c r="O20" s="18" t="e">
        <f t="shared" si="2"/>
        <v>#DIV/0!</v>
      </c>
    </row>
    <row r="21" spans="1:15" x14ac:dyDescent="0.3">
      <c r="A21" s="51"/>
      <c r="B21" s="16" t="s">
        <v>66</v>
      </c>
      <c r="C21" s="17"/>
      <c r="D21" s="17"/>
      <c r="E21" s="17"/>
      <c r="F21" s="17"/>
      <c r="G21" s="17"/>
      <c r="H21" s="17"/>
      <c r="I21" s="17"/>
      <c r="J21" s="17"/>
      <c r="K21" s="17"/>
      <c r="L21" s="17"/>
      <c r="M21" s="17"/>
      <c r="N21" s="17"/>
      <c r="O21" s="18" t="e">
        <f t="shared" si="2"/>
        <v>#DIV/0!</v>
      </c>
    </row>
    <row r="22" spans="1:15" x14ac:dyDescent="0.3">
      <c r="A22" s="47" t="s">
        <v>62</v>
      </c>
      <c r="B22" s="47"/>
      <c r="C22" s="47"/>
      <c r="D22" s="47"/>
      <c r="E22" s="47"/>
      <c r="F22" s="47"/>
      <c r="G22" s="47"/>
      <c r="H22" s="47"/>
      <c r="I22" s="47"/>
      <c r="J22" s="47"/>
      <c r="K22" s="47"/>
      <c r="L22" s="47"/>
      <c r="M22" s="47"/>
      <c r="N22" s="47"/>
      <c r="O22" s="47"/>
    </row>
    <row r="23" spans="1:15" x14ac:dyDescent="0.3">
      <c r="A23" s="48" t="s">
        <v>148</v>
      </c>
      <c r="B23" s="48"/>
      <c r="C23" s="48"/>
      <c r="D23" s="48"/>
      <c r="E23" s="48"/>
      <c r="F23" s="48"/>
      <c r="G23" s="48"/>
      <c r="H23" s="48"/>
      <c r="I23" s="48"/>
      <c r="J23" s="48"/>
      <c r="K23" s="48"/>
      <c r="L23" s="48"/>
      <c r="M23" s="48"/>
      <c r="N23" s="48"/>
      <c r="O23" s="48"/>
    </row>
  </sheetData>
  <mergeCells count="6">
    <mergeCell ref="A22:O22"/>
    <mergeCell ref="A23:O23"/>
    <mergeCell ref="A1:O1"/>
    <mergeCell ref="A3:A7"/>
    <mergeCell ref="A10:A14"/>
    <mergeCell ref="A17:A21"/>
  </mergeCells>
  <phoneticPr fontId="1" type="noConversion"/>
  <pageMargins left="0.25" right="0.25" top="0.75" bottom="0.75" header="0.3" footer="0.3"/>
  <pageSetup paperSize="9"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3"/>
  <sheetViews>
    <sheetView zoomScaleNormal="100" workbookViewId="0">
      <selection activeCell="F20" sqref="F20"/>
    </sheetView>
  </sheetViews>
  <sheetFormatPr defaultRowHeight="16.2" x14ac:dyDescent="0.3"/>
  <cols>
    <col min="1" max="1" width="55.21875" customWidth="1"/>
  </cols>
  <sheetData>
    <row r="1" spans="1:12" s="23" customFormat="1" x14ac:dyDescent="0.3">
      <c r="A1" s="34" t="s">
        <v>145</v>
      </c>
      <c r="B1" s="34"/>
      <c r="C1" s="34"/>
      <c r="D1" s="34"/>
      <c r="E1" s="34"/>
      <c r="F1" s="34"/>
      <c r="G1" s="34"/>
      <c r="H1" s="34"/>
      <c r="I1" s="34"/>
      <c r="J1" s="34"/>
      <c r="K1" s="34"/>
      <c r="L1" s="34"/>
    </row>
    <row r="2" spans="1:12" s="23" customFormat="1" x14ac:dyDescent="0.3">
      <c r="A2" s="34" t="s">
        <v>110</v>
      </c>
      <c r="B2" s="34"/>
      <c r="C2" s="34"/>
      <c r="D2" s="34"/>
      <c r="E2" s="34"/>
      <c r="F2" s="34"/>
      <c r="G2" s="34"/>
      <c r="H2" s="34"/>
      <c r="I2" s="34"/>
      <c r="J2" s="34"/>
      <c r="K2" s="34"/>
      <c r="L2" s="34"/>
    </row>
    <row r="3" spans="1:12" s="23" customFormat="1" x14ac:dyDescent="0.3">
      <c r="A3" s="34" t="s">
        <v>121</v>
      </c>
      <c r="B3" s="34"/>
      <c r="C3" s="34"/>
      <c r="D3" s="34"/>
      <c r="E3" s="34"/>
      <c r="F3" s="34"/>
      <c r="G3" s="34"/>
      <c r="H3" s="34"/>
      <c r="I3" s="34"/>
      <c r="J3" s="34"/>
      <c r="K3" s="34"/>
      <c r="L3" s="34"/>
    </row>
    <row r="4" spans="1:12" s="23" customFormat="1" x14ac:dyDescent="0.3">
      <c r="A4" s="34" t="s">
        <v>111</v>
      </c>
      <c r="B4" s="34"/>
      <c r="C4" s="34"/>
      <c r="D4" s="34"/>
      <c r="E4" s="34"/>
      <c r="F4" s="34"/>
      <c r="G4" s="34"/>
      <c r="H4" s="34"/>
      <c r="I4" s="34"/>
      <c r="J4" s="34"/>
      <c r="K4" s="34"/>
      <c r="L4" s="34"/>
    </row>
    <row r="5" spans="1:12" s="23" customFormat="1" x14ac:dyDescent="0.3">
      <c r="A5" s="34" t="s">
        <v>120</v>
      </c>
      <c r="B5" s="34"/>
      <c r="C5" s="34"/>
      <c r="D5" s="34"/>
      <c r="E5" s="34"/>
      <c r="F5" s="34"/>
      <c r="G5" s="34"/>
      <c r="H5" s="34"/>
      <c r="I5" s="34"/>
      <c r="J5" s="34"/>
      <c r="K5" s="34"/>
      <c r="L5" s="34"/>
    </row>
    <row r="6" spans="1:12" s="23" customFormat="1" x14ac:dyDescent="0.3">
      <c r="A6" s="34" t="s">
        <v>112</v>
      </c>
      <c r="B6" s="34"/>
      <c r="C6" s="34"/>
      <c r="D6" s="34"/>
      <c r="E6" s="34"/>
      <c r="F6" s="34"/>
      <c r="G6" s="34"/>
      <c r="H6" s="34"/>
      <c r="I6" s="34"/>
      <c r="J6" s="34"/>
      <c r="K6" s="34"/>
      <c r="L6" s="34"/>
    </row>
    <row r="7" spans="1:12" s="23" customFormat="1" x14ac:dyDescent="0.3">
      <c r="A7" s="34" t="s">
        <v>113</v>
      </c>
      <c r="B7" s="34"/>
      <c r="C7" s="34"/>
      <c r="D7" s="34"/>
      <c r="E7" s="34"/>
      <c r="F7" s="34"/>
      <c r="G7" s="34"/>
      <c r="H7" s="34"/>
      <c r="I7" s="34"/>
      <c r="J7" s="34"/>
      <c r="K7" s="34"/>
      <c r="L7" s="34"/>
    </row>
    <row r="8" spans="1:12" s="23" customFormat="1" x14ac:dyDescent="0.3">
      <c r="A8" s="34" t="s">
        <v>114</v>
      </c>
      <c r="B8" s="34"/>
      <c r="C8" s="34"/>
      <c r="D8" s="34"/>
      <c r="E8" s="34"/>
      <c r="F8" s="34"/>
      <c r="G8" s="34"/>
      <c r="H8" s="34"/>
      <c r="I8" s="34"/>
      <c r="J8" s="34"/>
      <c r="K8" s="34"/>
      <c r="L8" s="34"/>
    </row>
    <row r="9" spans="1:12" s="23" customFormat="1" x14ac:dyDescent="0.3">
      <c r="A9" s="34" t="s">
        <v>115</v>
      </c>
      <c r="B9" s="34"/>
      <c r="C9" s="34"/>
      <c r="D9" s="34"/>
      <c r="E9" s="34"/>
      <c r="F9" s="34"/>
      <c r="G9" s="34"/>
      <c r="H9" s="34"/>
      <c r="I9" s="34"/>
      <c r="J9" s="34"/>
      <c r="K9" s="34"/>
      <c r="L9" s="34"/>
    </row>
    <row r="10" spans="1:12" s="23" customFormat="1" x14ac:dyDescent="0.3">
      <c r="A10" s="34" t="s">
        <v>116</v>
      </c>
      <c r="B10" s="34"/>
      <c r="C10" s="34"/>
      <c r="D10" s="34"/>
      <c r="E10" s="34"/>
      <c r="F10" s="34"/>
      <c r="G10" s="34"/>
      <c r="H10" s="34"/>
      <c r="I10" s="34"/>
      <c r="J10" s="34"/>
      <c r="K10" s="34"/>
      <c r="L10" s="34"/>
    </row>
    <row r="11" spans="1:12" x14ac:dyDescent="0.3">
      <c r="A11" s="20" t="s">
        <v>98</v>
      </c>
      <c r="B11" s="14" t="s">
        <v>67</v>
      </c>
      <c r="C11" s="14" t="s">
        <v>99</v>
      </c>
      <c r="D11" s="14" t="s">
        <v>88</v>
      </c>
      <c r="E11" s="14" t="s">
        <v>100</v>
      </c>
    </row>
    <row r="12" spans="1:12" ht="16.5" customHeight="1" x14ac:dyDescent="0.3">
      <c r="A12" s="16" t="s">
        <v>101</v>
      </c>
      <c r="B12" s="24"/>
      <c r="C12" s="24"/>
      <c r="D12" s="24"/>
      <c r="E12" s="25"/>
    </row>
    <row r="13" spans="1:12" ht="16.5" customHeight="1" x14ac:dyDescent="0.3">
      <c r="A13" s="16" t="s">
        <v>102</v>
      </c>
      <c r="B13" s="53"/>
      <c r="C13" s="54"/>
      <c r="D13" s="54"/>
      <c r="E13" s="55"/>
    </row>
    <row r="14" spans="1:12" ht="16.5" customHeight="1" x14ac:dyDescent="0.3">
      <c r="A14" s="21" t="s">
        <v>90</v>
      </c>
      <c r="B14" s="24"/>
      <c r="C14" s="24"/>
      <c r="D14" s="24"/>
      <c r="E14" s="25"/>
    </row>
    <row r="15" spans="1:12" ht="16.5" customHeight="1" x14ac:dyDescent="0.3">
      <c r="A15" s="21" t="s">
        <v>91</v>
      </c>
      <c r="B15" s="24"/>
      <c r="C15" s="24"/>
      <c r="D15" s="24"/>
      <c r="E15" s="25"/>
    </row>
    <row r="16" spans="1:12" ht="16.5" customHeight="1" x14ac:dyDescent="0.3">
      <c r="A16" s="21" t="s">
        <v>92</v>
      </c>
      <c r="B16" s="24"/>
      <c r="C16" s="24"/>
      <c r="D16" s="24"/>
      <c r="E16" s="25"/>
    </row>
    <row r="17" spans="1:12" ht="16.5" customHeight="1" x14ac:dyDescent="0.3">
      <c r="A17" s="21" t="s">
        <v>93</v>
      </c>
      <c r="B17" s="53"/>
      <c r="C17" s="54"/>
      <c r="D17" s="54"/>
      <c r="E17" s="55"/>
    </row>
    <row r="18" spans="1:12" ht="16.5" customHeight="1" x14ac:dyDescent="0.3">
      <c r="A18" s="21" t="s">
        <v>94</v>
      </c>
      <c r="B18" s="53"/>
      <c r="C18" s="54"/>
      <c r="D18" s="54"/>
      <c r="E18" s="55"/>
    </row>
    <row r="19" spans="1:12" ht="16.5" customHeight="1" x14ac:dyDescent="0.3">
      <c r="A19" s="21" t="s">
        <v>95</v>
      </c>
      <c r="B19" s="53"/>
      <c r="C19" s="54"/>
      <c r="D19" s="54"/>
      <c r="E19" s="55"/>
    </row>
    <row r="20" spans="1:12" ht="16.5" customHeight="1" x14ac:dyDescent="0.3">
      <c r="A20" s="21" t="s">
        <v>96</v>
      </c>
      <c r="B20" s="53"/>
      <c r="C20" s="54"/>
      <c r="D20" s="54"/>
      <c r="E20" s="55"/>
    </row>
    <row r="21" spans="1:12" s="23" customFormat="1" x14ac:dyDescent="0.3">
      <c r="A21" s="45" t="s">
        <v>117</v>
      </c>
      <c r="B21" s="45"/>
      <c r="C21" s="45"/>
      <c r="D21" s="45"/>
      <c r="E21" s="45"/>
      <c r="F21" s="45"/>
      <c r="G21" s="45"/>
      <c r="H21" s="45"/>
      <c r="I21" s="45"/>
      <c r="J21" s="45"/>
      <c r="K21" s="45"/>
      <c r="L21" s="45"/>
    </row>
    <row r="22" spans="1:12" s="23" customFormat="1" x14ac:dyDescent="0.3">
      <c r="A22" s="52" t="s">
        <v>118</v>
      </c>
      <c r="B22" s="52"/>
      <c r="C22" s="52"/>
      <c r="D22" s="52"/>
      <c r="E22" s="52"/>
      <c r="F22" s="52"/>
      <c r="G22" s="52"/>
      <c r="H22" s="52"/>
      <c r="I22" s="52"/>
      <c r="J22" s="52"/>
      <c r="K22" s="52"/>
      <c r="L22" s="52"/>
    </row>
    <row r="23" spans="1:12" s="23" customFormat="1" x14ac:dyDescent="0.3">
      <c r="A23" s="52" t="s">
        <v>119</v>
      </c>
      <c r="B23" s="52"/>
      <c r="C23" s="52"/>
      <c r="D23" s="52"/>
      <c r="E23" s="52"/>
      <c r="F23" s="52"/>
      <c r="G23" s="52"/>
      <c r="H23" s="52"/>
      <c r="I23" s="52"/>
      <c r="J23" s="52"/>
      <c r="K23" s="52"/>
      <c r="L23" s="52"/>
    </row>
    <row r="24" spans="1:12" s="23" customFormat="1" x14ac:dyDescent="0.3">
      <c r="A24" s="52"/>
      <c r="B24" s="52"/>
      <c r="C24" s="52"/>
      <c r="D24" s="52"/>
      <c r="E24" s="52"/>
      <c r="F24" s="52"/>
      <c r="G24" s="52"/>
      <c r="H24" s="52"/>
      <c r="I24" s="52"/>
      <c r="J24" s="52"/>
      <c r="K24" s="52"/>
      <c r="L24" s="52"/>
    </row>
    <row r="25" spans="1:12" s="23" customFormat="1" x14ac:dyDescent="0.3">
      <c r="A25" s="52" t="s">
        <v>103</v>
      </c>
      <c r="B25" s="52"/>
      <c r="C25" s="52"/>
      <c r="D25" s="52"/>
      <c r="E25" s="52"/>
      <c r="F25" s="52"/>
      <c r="G25" s="52"/>
      <c r="H25" s="52"/>
      <c r="I25" s="52"/>
      <c r="J25" s="52"/>
      <c r="K25" s="52"/>
      <c r="L25" s="52"/>
    </row>
    <row r="26" spans="1:12" s="23" customFormat="1" x14ac:dyDescent="0.3">
      <c r="A26" s="52" t="s">
        <v>108</v>
      </c>
      <c r="B26" s="52"/>
      <c r="C26" s="52"/>
      <c r="D26" s="52"/>
      <c r="E26" s="52"/>
      <c r="F26" s="52"/>
      <c r="G26" s="52"/>
      <c r="H26" s="52"/>
      <c r="I26" s="52"/>
      <c r="J26" s="52"/>
      <c r="K26" s="52"/>
      <c r="L26" s="52"/>
    </row>
    <row r="27" spans="1:12" s="23" customFormat="1" x14ac:dyDescent="0.3">
      <c r="A27" s="52" t="s">
        <v>107</v>
      </c>
      <c r="B27" s="52"/>
      <c r="C27" s="52"/>
      <c r="D27" s="52"/>
      <c r="E27" s="52"/>
      <c r="F27" s="52"/>
      <c r="G27" s="52"/>
      <c r="H27" s="52"/>
      <c r="I27" s="52"/>
      <c r="J27" s="52"/>
      <c r="K27" s="52"/>
      <c r="L27" s="52"/>
    </row>
    <row r="28" spans="1:12" s="23" customFormat="1" x14ac:dyDescent="0.3">
      <c r="A28" s="52" t="s">
        <v>109</v>
      </c>
      <c r="B28" s="52"/>
      <c r="C28" s="52"/>
      <c r="D28" s="52"/>
      <c r="E28" s="52"/>
      <c r="F28" s="52"/>
      <c r="G28" s="52"/>
      <c r="H28" s="52"/>
      <c r="I28" s="52"/>
      <c r="J28" s="52"/>
      <c r="K28" s="52"/>
      <c r="L28" s="52"/>
    </row>
    <row r="29" spans="1:12" s="23" customFormat="1" x14ac:dyDescent="0.3">
      <c r="A29" s="52" t="s">
        <v>106</v>
      </c>
      <c r="B29" s="52"/>
      <c r="C29" s="52"/>
      <c r="D29" s="52"/>
      <c r="E29" s="52"/>
      <c r="F29" s="52"/>
      <c r="G29" s="52"/>
      <c r="H29" s="52"/>
      <c r="I29" s="52"/>
      <c r="J29" s="52"/>
      <c r="K29" s="52"/>
      <c r="L29" s="52"/>
    </row>
    <row r="30" spans="1:12" s="23" customFormat="1" x14ac:dyDescent="0.3">
      <c r="A30" s="52" t="s">
        <v>105</v>
      </c>
      <c r="B30" s="52"/>
      <c r="C30" s="52"/>
      <c r="D30" s="52"/>
      <c r="E30" s="52"/>
      <c r="F30" s="52"/>
      <c r="G30" s="52"/>
      <c r="H30" s="52"/>
      <c r="I30" s="52"/>
      <c r="J30" s="52"/>
      <c r="K30" s="52"/>
      <c r="L30" s="52"/>
    </row>
    <row r="31" spans="1:12" s="23" customFormat="1" x14ac:dyDescent="0.3">
      <c r="A31" s="52" t="s">
        <v>104</v>
      </c>
      <c r="B31" s="52"/>
      <c r="C31" s="52"/>
      <c r="D31" s="52"/>
      <c r="E31" s="52"/>
      <c r="F31" s="52"/>
      <c r="G31" s="52"/>
      <c r="H31" s="52"/>
      <c r="I31" s="52"/>
      <c r="J31" s="52"/>
      <c r="K31" s="52"/>
      <c r="L31" s="52"/>
    </row>
    <row r="32" spans="1:12" s="23" customFormat="1" x14ac:dyDescent="0.3">
      <c r="A32" s="22" t="s">
        <v>122</v>
      </c>
      <c r="B32" s="22"/>
      <c r="C32" s="22"/>
      <c r="D32" s="22"/>
      <c r="E32" s="22"/>
      <c r="F32" s="22"/>
      <c r="G32" s="22"/>
      <c r="H32" s="22"/>
      <c r="I32" s="22"/>
      <c r="J32" s="22"/>
      <c r="K32" s="22"/>
      <c r="L32" s="22"/>
    </row>
    <row r="33" spans="1:12" s="23" customFormat="1" x14ac:dyDescent="0.3">
      <c r="A33" s="52"/>
      <c r="B33" s="52"/>
      <c r="C33" s="52"/>
      <c r="D33" s="52"/>
      <c r="E33" s="52"/>
      <c r="F33" s="52"/>
      <c r="G33" s="52"/>
      <c r="H33" s="52"/>
      <c r="I33" s="52"/>
      <c r="J33" s="52"/>
      <c r="K33" s="52"/>
      <c r="L33" s="52"/>
    </row>
  </sheetData>
  <mergeCells count="27">
    <mergeCell ref="A28:L28"/>
    <mergeCell ref="A29:L29"/>
    <mergeCell ref="A30:L30"/>
    <mergeCell ref="A31:L31"/>
    <mergeCell ref="A33:L33"/>
    <mergeCell ref="A6:L6"/>
    <mergeCell ref="B17:E17"/>
    <mergeCell ref="B18:E18"/>
    <mergeCell ref="B19:E19"/>
    <mergeCell ref="B13:E13"/>
    <mergeCell ref="A7:L7"/>
    <mergeCell ref="A8:L8"/>
    <mergeCell ref="A9:L9"/>
    <mergeCell ref="A10:L10"/>
    <mergeCell ref="A1:L1"/>
    <mergeCell ref="A2:L2"/>
    <mergeCell ref="A3:L3"/>
    <mergeCell ref="A4:L4"/>
    <mergeCell ref="A5:L5"/>
    <mergeCell ref="A25:L25"/>
    <mergeCell ref="A26:L26"/>
    <mergeCell ref="A27:L27"/>
    <mergeCell ref="B20:E20"/>
    <mergeCell ref="A23:L23"/>
    <mergeCell ref="A24:L24"/>
    <mergeCell ref="A22:L22"/>
    <mergeCell ref="A21:L21"/>
  </mergeCells>
  <phoneticPr fontId="1" type="noConversion"/>
  <pageMargins left="0.25" right="0.25" top="0.75" bottom="0.75" header="0.3" footer="0.3"/>
  <pageSetup paperSize="9" scale="9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4"/>
  <sheetViews>
    <sheetView zoomScale="120" zoomScaleNormal="120" workbookViewId="0">
      <selection activeCell="D23" sqref="D23"/>
    </sheetView>
  </sheetViews>
  <sheetFormatPr defaultColWidth="9" defaultRowHeight="15.6" x14ac:dyDescent="0.3"/>
  <cols>
    <col min="1" max="1" width="22.88671875" style="2" customWidth="1"/>
    <col min="2" max="2" width="27" style="2" customWidth="1"/>
    <col min="3" max="3" width="32.33203125" style="2" customWidth="1"/>
    <col min="4" max="4" width="16.33203125" style="2" bestFit="1" customWidth="1"/>
    <col min="5" max="5" width="23.44140625" style="2" customWidth="1"/>
    <col min="6" max="6" width="17.33203125" style="2" customWidth="1"/>
    <col min="7" max="16384" width="9" style="2"/>
  </cols>
  <sheetData>
    <row r="1" spans="1:15" x14ac:dyDescent="0.3">
      <c r="A1" s="38" t="s">
        <v>146</v>
      </c>
      <c r="B1" s="38"/>
      <c r="C1" s="38"/>
      <c r="D1" s="38"/>
      <c r="E1" s="38"/>
      <c r="F1" s="38"/>
    </row>
    <row r="2" spans="1:15" ht="46.8" x14ac:dyDescent="0.3">
      <c r="A2" s="5" t="s">
        <v>123</v>
      </c>
      <c r="B2" s="5" t="s">
        <v>129</v>
      </c>
      <c r="C2" s="5" t="s">
        <v>127</v>
      </c>
      <c r="D2" s="5" t="s">
        <v>128</v>
      </c>
      <c r="E2" s="5" t="s">
        <v>124</v>
      </c>
      <c r="F2" s="5" t="s">
        <v>155</v>
      </c>
    </row>
    <row r="3" spans="1:15" x14ac:dyDescent="0.3">
      <c r="A3" s="13"/>
      <c r="B3" s="13"/>
      <c r="C3" s="13"/>
      <c r="D3" s="13"/>
      <c r="E3" s="13"/>
      <c r="F3" s="13"/>
    </row>
    <row r="4" spans="1:15" x14ac:dyDescent="0.3">
      <c r="A4" s="13"/>
      <c r="B4" s="13"/>
      <c r="C4" s="13"/>
      <c r="D4" s="13"/>
      <c r="E4" s="13"/>
      <c r="F4" s="13"/>
    </row>
    <row r="5" spans="1:15" x14ac:dyDescent="0.3">
      <c r="A5" s="13"/>
      <c r="B5" s="13"/>
      <c r="C5" s="13"/>
      <c r="D5" s="13"/>
      <c r="E5" s="13"/>
      <c r="F5" s="13"/>
    </row>
    <row r="6" spans="1:15" x14ac:dyDescent="0.3">
      <c r="A6" s="13"/>
      <c r="B6" s="13"/>
      <c r="C6" s="13"/>
      <c r="D6" s="13"/>
      <c r="E6" s="13"/>
      <c r="F6" s="13"/>
    </row>
    <row r="7" spans="1:15" x14ac:dyDescent="0.3">
      <c r="A7" s="13"/>
      <c r="B7" s="13"/>
      <c r="C7" s="13"/>
      <c r="D7" s="13"/>
      <c r="E7" s="13"/>
      <c r="F7" s="13"/>
    </row>
    <row r="8" spans="1:15" x14ac:dyDescent="0.3">
      <c r="A8" s="13"/>
      <c r="B8" s="13"/>
      <c r="C8" s="13"/>
      <c r="D8" s="13"/>
      <c r="E8" s="13"/>
      <c r="F8" s="13"/>
    </row>
    <row r="9" spans="1:15" x14ac:dyDescent="0.3">
      <c r="A9" s="13"/>
      <c r="B9" s="13"/>
      <c r="C9" s="13"/>
      <c r="D9" s="13"/>
      <c r="E9" s="13"/>
      <c r="F9" s="13"/>
    </row>
    <row r="10" spans="1:15" x14ac:dyDescent="0.3">
      <c r="A10" s="13"/>
      <c r="B10" s="13"/>
      <c r="C10" s="13"/>
      <c r="D10" s="13"/>
      <c r="E10" s="13"/>
      <c r="F10" s="13"/>
    </row>
    <row r="11" spans="1:15" x14ac:dyDescent="0.3">
      <c r="A11" s="13"/>
      <c r="B11" s="13"/>
      <c r="C11" s="13"/>
      <c r="D11" s="13"/>
      <c r="E11" s="13"/>
      <c r="F11" s="13"/>
    </row>
    <row r="12" spans="1:15" x14ac:dyDescent="0.3">
      <c r="A12" s="44" t="s">
        <v>153</v>
      </c>
      <c r="B12" s="44"/>
      <c r="C12" s="44"/>
      <c r="D12" s="44"/>
      <c r="E12" s="44"/>
      <c r="F12" s="44"/>
    </row>
    <row r="13" spans="1:15" s="11" customFormat="1" ht="16.5" customHeight="1" x14ac:dyDescent="0.3">
      <c r="A13" s="56" t="s">
        <v>154</v>
      </c>
      <c r="B13" s="56"/>
      <c r="C13" s="56"/>
      <c r="D13" s="56"/>
      <c r="E13" s="56"/>
      <c r="F13" s="56"/>
      <c r="G13" s="12"/>
      <c r="H13" s="12"/>
      <c r="I13" s="12"/>
      <c r="J13" s="12"/>
      <c r="K13" s="12"/>
      <c r="L13" s="12"/>
      <c r="M13" s="12"/>
      <c r="N13" s="12"/>
      <c r="O13" s="12"/>
    </row>
    <row r="14" spans="1:15" x14ac:dyDescent="0.3">
      <c r="A14" s="48" t="s">
        <v>147</v>
      </c>
      <c r="B14" s="48"/>
      <c r="C14" s="48"/>
      <c r="D14" s="48"/>
      <c r="E14" s="48"/>
      <c r="F14" s="48"/>
    </row>
  </sheetData>
  <mergeCells count="4">
    <mergeCell ref="A14:F14"/>
    <mergeCell ref="A1:F1"/>
    <mergeCell ref="A12:F12"/>
    <mergeCell ref="A13:F13"/>
  </mergeCells>
  <phoneticPr fontId="1" type="noConversion"/>
  <pageMargins left="0.23622047244094491" right="0.23622047244094491" top="0.74803149606299213" bottom="0.7480314960629921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2"/>
  <sheetViews>
    <sheetView zoomScale="130" zoomScaleNormal="130" workbookViewId="0">
      <selection activeCell="E16" sqref="E16"/>
    </sheetView>
  </sheetViews>
  <sheetFormatPr defaultColWidth="9" defaultRowHeight="15.6" x14ac:dyDescent="0.3"/>
  <cols>
    <col min="1" max="1" width="9" style="2"/>
    <col min="2" max="2" width="12.44140625" style="2" customWidth="1"/>
    <col min="3" max="3" width="11.44140625" style="2" customWidth="1"/>
    <col min="4" max="4" width="14.77734375" style="9" customWidth="1"/>
    <col min="5" max="5" width="39.88671875" style="2" customWidth="1"/>
    <col min="6" max="6" width="19.33203125" style="2" customWidth="1"/>
    <col min="7" max="7" width="28.44140625" style="2" customWidth="1"/>
    <col min="8" max="8" width="21.77734375" style="2" customWidth="1"/>
    <col min="9" max="9" width="17.77734375" style="2" customWidth="1"/>
    <col min="10" max="16384" width="9" style="2"/>
  </cols>
  <sheetData>
    <row r="1" spans="1:9" x14ac:dyDescent="0.3">
      <c r="A1" s="38" t="s">
        <v>171</v>
      </c>
      <c r="B1" s="38"/>
      <c r="C1" s="38"/>
      <c r="D1" s="38"/>
      <c r="E1" s="38"/>
      <c r="F1" s="38"/>
      <c r="G1" s="38"/>
      <c r="H1" s="38"/>
      <c r="I1" s="38"/>
    </row>
    <row r="2" spans="1:9" ht="46.8" x14ac:dyDescent="0.3">
      <c r="A2" s="5" t="s">
        <v>0</v>
      </c>
      <c r="B2" s="5" t="s">
        <v>1</v>
      </c>
      <c r="C2" s="5" t="s">
        <v>151</v>
      </c>
      <c r="D2" s="5" t="s">
        <v>169</v>
      </c>
      <c r="E2" s="5" t="s">
        <v>268</v>
      </c>
      <c r="F2" s="5" t="s">
        <v>269</v>
      </c>
      <c r="G2" s="5" t="s">
        <v>152</v>
      </c>
      <c r="H2" s="5" t="s">
        <v>166</v>
      </c>
      <c r="I2" s="5" t="s">
        <v>156</v>
      </c>
    </row>
    <row r="3" spans="1:9" x14ac:dyDescent="0.3">
      <c r="A3" s="19">
        <v>1</v>
      </c>
      <c r="B3" s="13"/>
      <c r="C3" s="19"/>
      <c r="D3" s="19" t="s">
        <v>157</v>
      </c>
      <c r="E3" s="13"/>
      <c r="F3" s="13"/>
      <c r="G3" s="13"/>
      <c r="H3" s="13"/>
      <c r="I3" s="13"/>
    </row>
    <row r="4" spans="1:9" x14ac:dyDescent="0.3">
      <c r="A4" s="19">
        <v>2</v>
      </c>
      <c r="B4" s="13"/>
      <c r="C4" s="19"/>
      <c r="D4" s="19" t="s">
        <v>158</v>
      </c>
      <c r="E4" s="13"/>
      <c r="F4" s="13"/>
      <c r="G4" s="13"/>
      <c r="H4" s="13"/>
      <c r="I4" s="13"/>
    </row>
    <row r="5" spans="1:9" x14ac:dyDescent="0.3">
      <c r="A5" s="19">
        <v>3</v>
      </c>
      <c r="B5" s="13"/>
      <c r="C5" s="19"/>
      <c r="D5" s="19" t="s">
        <v>159</v>
      </c>
      <c r="E5" s="13"/>
      <c r="F5" s="13"/>
      <c r="G5" s="13"/>
      <c r="H5" s="13"/>
      <c r="I5" s="13"/>
    </row>
    <row r="6" spans="1:9" x14ac:dyDescent="0.3">
      <c r="A6" s="19">
        <v>4</v>
      </c>
      <c r="B6" s="13"/>
      <c r="C6" s="19"/>
      <c r="D6" s="19" t="s">
        <v>160</v>
      </c>
      <c r="E6" s="13"/>
      <c r="F6" s="13"/>
      <c r="G6" s="13"/>
      <c r="H6" s="13"/>
      <c r="I6" s="13"/>
    </row>
    <row r="7" spans="1:9" x14ac:dyDescent="0.3">
      <c r="A7" s="44" t="s">
        <v>126</v>
      </c>
      <c r="B7" s="44"/>
      <c r="C7" s="44"/>
      <c r="D7" s="44"/>
      <c r="E7" s="44"/>
      <c r="F7" s="44"/>
      <c r="G7" s="44"/>
      <c r="H7" s="44"/>
      <c r="I7" s="44"/>
    </row>
    <row r="8" spans="1:9" x14ac:dyDescent="0.3">
      <c r="A8" s="52" t="s">
        <v>63</v>
      </c>
      <c r="B8" s="52"/>
      <c r="C8" s="52"/>
      <c r="D8" s="52"/>
      <c r="E8" s="52"/>
      <c r="F8" s="52"/>
      <c r="G8" s="52"/>
      <c r="H8" s="52"/>
      <c r="I8" s="52"/>
    </row>
    <row r="9" spans="1:9" ht="33.75" customHeight="1" x14ac:dyDescent="0.3">
      <c r="A9" s="39" t="s">
        <v>170</v>
      </c>
      <c r="B9" s="39"/>
      <c r="C9" s="39"/>
      <c r="D9" s="39"/>
      <c r="E9" s="39"/>
      <c r="F9" s="39"/>
      <c r="G9" s="39"/>
      <c r="H9" s="39"/>
      <c r="I9" s="39"/>
    </row>
    <row r="10" spans="1:9" x14ac:dyDescent="0.3">
      <c r="A10" s="52" t="s">
        <v>167</v>
      </c>
      <c r="B10" s="52"/>
      <c r="C10" s="52"/>
      <c r="D10" s="52"/>
      <c r="E10" s="52"/>
      <c r="F10" s="52"/>
      <c r="G10" s="52"/>
      <c r="H10" s="52"/>
      <c r="I10" s="52"/>
    </row>
    <row r="11" spans="1:9" x14ac:dyDescent="0.3">
      <c r="A11" s="52" t="s">
        <v>165</v>
      </c>
      <c r="B11" s="52"/>
      <c r="C11" s="52"/>
      <c r="D11" s="52"/>
      <c r="E11" s="52"/>
      <c r="F11" s="52"/>
      <c r="G11" s="52"/>
      <c r="H11" s="52"/>
      <c r="I11" s="52"/>
    </row>
    <row r="12" spans="1:9" x14ac:dyDescent="0.3">
      <c r="A12" s="52" t="s">
        <v>172</v>
      </c>
      <c r="B12" s="52"/>
      <c r="C12" s="52"/>
      <c r="D12" s="52"/>
      <c r="E12" s="52"/>
      <c r="F12" s="52"/>
      <c r="G12" s="52"/>
      <c r="H12" s="52"/>
      <c r="I12" s="52"/>
    </row>
  </sheetData>
  <mergeCells count="7">
    <mergeCell ref="A11:I11"/>
    <mergeCell ref="A12:I12"/>
    <mergeCell ref="A1:I1"/>
    <mergeCell ref="A7:I7"/>
    <mergeCell ref="A8:I8"/>
    <mergeCell ref="A9:I9"/>
    <mergeCell ref="A10:I10"/>
  </mergeCells>
  <phoneticPr fontId="1" type="noConversion"/>
  <pageMargins left="0.23622047244094491" right="0.23622047244094491" top="0.74803149606299213" bottom="0.74803149606299213" header="0.31496062992125984" footer="0.31496062992125984"/>
  <pageSetup paperSize="9" scale="8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下拉式選單!$F$2:$F$5</xm:f>
          </x14:formula1>
          <xm:sqref>D3:D6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0"/>
  <sheetViews>
    <sheetView zoomScale="130" zoomScaleNormal="130" workbookViewId="0">
      <selection activeCell="D15" sqref="D15"/>
    </sheetView>
  </sheetViews>
  <sheetFormatPr defaultColWidth="9" defaultRowHeight="15.6" x14ac:dyDescent="0.3"/>
  <cols>
    <col min="1" max="1" width="13.109375" style="11" customWidth="1"/>
    <col min="2" max="2" width="23" style="11" customWidth="1"/>
    <col min="3" max="3" width="38.6640625" style="11" customWidth="1"/>
    <col min="4" max="4" width="25.6640625" style="11" customWidth="1"/>
    <col min="5" max="5" width="22.77734375" style="11" customWidth="1"/>
    <col min="6" max="6" width="16.109375" style="31" customWidth="1"/>
    <col min="7" max="7" width="13" style="11" bestFit="1" customWidth="1"/>
    <col min="8" max="16384" width="9" style="11"/>
  </cols>
  <sheetData>
    <row r="1" spans="1:7" x14ac:dyDescent="0.3">
      <c r="A1" s="38" t="s">
        <v>189</v>
      </c>
      <c r="B1" s="38"/>
      <c r="C1" s="38"/>
      <c r="D1" s="38"/>
      <c r="E1" s="38"/>
      <c r="F1" s="38"/>
    </row>
    <row r="2" spans="1:7" ht="46.8" x14ac:dyDescent="0.3">
      <c r="A2" s="26" t="s">
        <v>0</v>
      </c>
      <c r="B2" s="26" t="s">
        <v>184</v>
      </c>
      <c r="C2" s="26" t="s">
        <v>173</v>
      </c>
      <c r="D2" s="26" t="s">
        <v>174</v>
      </c>
      <c r="E2" s="26" t="s">
        <v>185</v>
      </c>
      <c r="F2" s="26" t="s">
        <v>275</v>
      </c>
      <c r="G2" s="26" t="s">
        <v>278</v>
      </c>
    </row>
    <row r="3" spans="1:7" x14ac:dyDescent="0.3">
      <c r="A3" s="19">
        <v>1</v>
      </c>
      <c r="B3" s="13"/>
      <c r="C3" s="13"/>
      <c r="D3" s="13"/>
      <c r="E3" s="19" t="s">
        <v>175</v>
      </c>
      <c r="F3" s="19" t="s">
        <v>276</v>
      </c>
      <c r="G3" s="32" t="str">
        <f>CONCATENATE(DATEDIF(--(LEFT(F3,3)+1911&amp;MID(F3,4,6)),(LEFT(下拉式選單!$D$2,3)+1911&amp;MID(下拉式選單!$D$2,4,6)),"y"),"年",DATEDIF(--(LEFT(F3,3)+1911&amp;MID(F3,4,6)),(LEFT(下拉式選單!$D$2,3)+1911&amp;MID(下拉式選單!$D$2,4,6)),"ym"),"月",DATEDIF(--(LEFT(F3,3)+1911&amp;MID(F3,4,6)),(LEFT(下拉式選單!$D$2,3)+1911&amp;MID(下拉式選單!$D$2,4,6)),"md"),"日")</f>
        <v>1年9月30日</v>
      </c>
    </row>
    <row r="4" spans="1:7" x14ac:dyDescent="0.3">
      <c r="A4" s="19">
        <v>2</v>
      </c>
      <c r="B4" s="13"/>
      <c r="C4" s="13"/>
      <c r="D4" s="13"/>
      <c r="E4" s="19" t="s">
        <v>175</v>
      </c>
      <c r="F4" s="19"/>
      <c r="G4" s="32" t="e">
        <f>CONCATENATE(DATEDIF(--(LEFT(F4,3)+1911&amp;MID(F4,4,6)),(LEFT(下拉式選單!$D$2,3)+1911&amp;MID(下拉式選單!$D$2,4,6)),"y"),"年",DATEDIF(--(LEFT(F4,3)+1911&amp;MID(F4,4,6)),(LEFT(下拉式選單!$D$2,3)+1911&amp;MID(下拉式選單!$D$2,4,6)),"ym"),"月",DATEDIF(--(LEFT(F4,3)+1911&amp;MID(F4,4,6)),(LEFT(下拉式選單!$D$2,3)+1911&amp;MID(下拉式選單!$D$2,4,6)),"md"),"日")</f>
        <v>#VALUE!</v>
      </c>
    </row>
    <row r="5" spans="1:7" x14ac:dyDescent="0.3">
      <c r="A5" s="19">
        <v>3</v>
      </c>
      <c r="B5" s="13"/>
      <c r="C5" s="13"/>
      <c r="D5" s="13"/>
      <c r="E5" s="19" t="s">
        <v>175</v>
      </c>
      <c r="F5" s="19"/>
      <c r="G5" s="32" t="e">
        <f>CONCATENATE(DATEDIF(--(LEFT(F5,3)+1911&amp;MID(F5,4,6)),(LEFT(下拉式選單!$D$2,3)+1911&amp;MID(下拉式選單!$D$2,4,6)),"y"),"年",DATEDIF(--(LEFT(F5,3)+1911&amp;MID(F5,4,6)),(LEFT(下拉式選單!$D$2,3)+1911&amp;MID(下拉式選單!$D$2,4,6)),"ym"),"月",DATEDIF(--(LEFT(F5,3)+1911&amp;MID(F5,4,6)),(LEFT(下拉式選單!$D$2,3)+1911&amp;MID(下拉式選單!$D$2,4,6)),"md"),"日")</f>
        <v>#VALUE!</v>
      </c>
    </row>
    <row r="6" spans="1:7" x14ac:dyDescent="0.3">
      <c r="A6" s="19">
        <v>4</v>
      </c>
      <c r="B6" s="13"/>
      <c r="C6" s="13"/>
      <c r="D6" s="13"/>
      <c r="E6" s="19" t="s">
        <v>175</v>
      </c>
      <c r="F6" s="19"/>
      <c r="G6" s="32" t="e">
        <f>CONCATENATE(DATEDIF(--(LEFT(F6,3)+1911&amp;MID(F6,4,6)),(LEFT(下拉式選單!$D$2,3)+1911&amp;MID(下拉式選單!$D$2,4,6)),"y"),"年",DATEDIF(--(LEFT(F6,3)+1911&amp;MID(F6,4,6)),(LEFT(下拉式選單!$D$2,3)+1911&amp;MID(下拉式選單!$D$2,4,6)),"ym"),"月",DATEDIF(--(LEFT(F6,3)+1911&amp;MID(F6,4,6)),(LEFT(下拉式選單!$D$2,3)+1911&amp;MID(下拉式選單!$D$2,4,6)),"md"),"日")</f>
        <v>#VALUE!</v>
      </c>
    </row>
    <row r="7" spans="1:7" x14ac:dyDescent="0.3">
      <c r="A7" s="19">
        <v>5</v>
      </c>
      <c r="B7" s="13"/>
      <c r="C7" s="13"/>
      <c r="D7" s="13"/>
      <c r="E7" s="19" t="s">
        <v>177</v>
      </c>
      <c r="F7" s="19"/>
      <c r="G7" s="32" t="e">
        <f>CONCATENATE(DATEDIF(--(LEFT(F7,3)+1911&amp;MID(F7,4,6)),(LEFT(下拉式選單!$D$2,3)+1911&amp;MID(下拉式選單!$D$2,4,6)),"y"),"年",DATEDIF(--(LEFT(F7,3)+1911&amp;MID(F7,4,6)),(LEFT(下拉式選單!$D$2,3)+1911&amp;MID(下拉式選單!$D$2,4,6)),"ym"),"月",DATEDIF(--(LEFT(F7,3)+1911&amp;MID(F7,4,6)),(LEFT(下拉式選單!$D$2,3)+1911&amp;MID(下拉式選單!$D$2,4,6)),"md"),"日")</f>
        <v>#VALUE!</v>
      </c>
    </row>
    <row r="8" spans="1:7" x14ac:dyDescent="0.3">
      <c r="A8" s="44" t="s">
        <v>126</v>
      </c>
      <c r="B8" s="44"/>
      <c r="C8" s="44"/>
      <c r="D8" s="44"/>
      <c r="E8" s="44"/>
      <c r="F8" s="44"/>
    </row>
    <row r="9" spans="1:7" x14ac:dyDescent="0.3">
      <c r="A9" s="37" t="s">
        <v>220</v>
      </c>
      <c r="B9" s="37"/>
      <c r="C9" s="37"/>
      <c r="D9" s="37"/>
      <c r="E9" s="37"/>
      <c r="F9" s="37"/>
    </row>
    <row r="10" spans="1:7" x14ac:dyDescent="0.3">
      <c r="A10" s="37" t="s">
        <v>188</v>
      </c>
      <c r="B10" s="37"/>
      <c r="C10" s="37"/>
      <c r="D10" s="37"/>
      <c r="E10" s="37"/>
      <c r="F10" s="37"/>
    </row>
  </sheetData>
  <mergeCells count="4">
    <mergeCell ref="A8:F8"/>
    <mergeCell ref="A9:F9"/>
    <mergeCell ref="A10:F10"/>
    <mergeCell ref="A1:F1"/>
  </mergeCells>
  <phoneticPr fontId="1" type="noConversion"/>
  <pageMargins left="0.25" right="0.25" top="0.75" bottom="0.75" header="0.3" footer="0.3"/>
  <pageSetup paperSize="9" scale="9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下拉式選單!$G$2:$G$3</xm:f>
          </x14:formula1>
          <xm:sqref>E3:E7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2"/>
  <sheetViews>
    <sheetView zoomScale="120" zoomScaleNormal="120" workbookViewId="0">
      <selection activeCell="E22" sqref="E22"/>
    </sheetView>
  </sheetViews>
  <sheetFormatPr defaultColWidth="9" defaultRowHeight="15.6" x14ac:dyDescent="0.3"/>
  <cols>
    <col min="1" max="1" width="9" style="2"/>
    <col min="2" max="2" width="14.109375" style="2" bestFit="1" customWidth="1"/>
    <col min="3" max="3" width="13.6640625" style="9" customWidth="1"/>
    <col min="4" max="4" width="13.6640625" style="9" bestFit="1" customWidth="1"/>
    <col min="5" max="5" width="25.21875" style="9" bestFit="1" customWidth="1"/>
    <col min="6" max="6" width="13.6640625" style="2" customWidth="1"/>
    <col min="7" max="7" width="33.6640625" style="2" customWidth="1"/>
    <col min="8" max="8" width="16.33203125" style="2" customWidth="1"/>
    <col min="9" max="9" width="14.109375" style="2" customWidth="1"/>
    <col min="10" max="10" width="17" style="2" customWidth="1"/>
    <col min="11" max="16384" width="9" style="2"/>
  </cols>
  <sheetData>
    <row r="1" spans="1:10" x14ac:dyDescent="0.3">
      <c r="A1" s="2" t="s">
        <v>190</v>
      </c>
    </row>
    <row r="2" spans="1:10" ht="46.8" x14ac:dyDescent="0.3">
      <c r="A2" s="5" t="s">
        <v>0</v>
      </c>
      <c r="B2" s="5" t="s">
        <v>191</v>
      </c>
      <c r="C2" s="5" t="s">
        <v>213</v>
      </c>
      <c r="D2" s="5" t="s">
        <v>215</v>
      </c>
      <c r="E2" s="5" t="s">
        <v>214</v>
      </c>
      <c r="F2" s="5" t="s">
        <v>216</v>
      </c>
      <c r="G2" s="5" t="s">
        <v>270</v>
      </c>
      <c r="H2" s="5" t="s">
        <v>269</v>
      </c>
      <c r="I2" s="5" t="s">
        <v>219</v>
      </c>
      <c r="J2" s="5" t="s">
        <v>156</v>
      </c>
    </row>
    <row r="3" spans="1:10" x14ac:dyDescent="0.3">
      <c r="A3" s="19">
        <v>1</v>
      </c>
      <c r="B3" s="13"/>
      <c r="C3" s="19" t="s">
        <v>157</v>
      </c>
      <c r="D3" s="19" t="s">
        <v>192</v>
      </c>
      <c r="E3" s="19" t="s">
        <v>200</v>
      </c>
      <c r="F3" s="13"/>
      <c r="G3" s="13"/>
      <c r="H3" s="13"/>
      <c r="I3" s="13"/>
      <c r="J3" s="13"/>
    </row>
    <row r="4" spans="1:10" x14ac:dyDescent="0.3">
      <c r="A4" s="19">
        <v>2</v>
      </c>
      <c r="B4" s="13"/>
      <c r="C4" s="19" t="s">
        <v>211</v>
      </c>
      <c r="D4" s="19" t="s">
        <v>194</v>
      </c>
      <c r="E4" s="19" t="s">
        <v>202</v>
      </c>
      <c r="F4" s="13"/>
      <c r="G4" s="13"/>
      <c r="H4" s="13"/>
      <c r="I4" s="13"/>
      <c r="J4" s="13"/>
    </row>
    <row r="5" spans="1:10" x14ac:dyDescent="0.3">
      <c r="A5" s="19">
        <v>3</v>
      </c>
      <c r="B5" s="13"/>
      <c r="C5" s="19"/>
      <c r="D5" s="19" t="s">
        <v>196</v>
      </c>
      <c r="E5" s="19" t="s">
        <v>209</v>
      </c>
      <c r="F5" s="13"/>
      <c r="G5" s="13"/>
      <c r="H5" s="13"/>
      <c r="I5" s="13"/>
      <c r="J5" s="13"/>
    </row>
    <row r="6" spans="1:10" x14ac:dyDescent="0.3">
      <c r="A6" s="19">
        <v>4</v>
      </c>
      <c r="B6" s="13"/>
      <c r="C6" s="19"/>
      <c r="D6" s="19" t="s">
        <v>168</v>
      </c>
      <c r="E6" s="19" t="s">
        <v>205</v>
      </c>
      <c r="F6" s="13"/>
      <c r="G6" s="13"/>
      <c r="H6" s="13"/>
      <c r="I6" s="13"/>
      <c r="J6" s="13"/>
    </row>
    <row r="7" spans="1:10" x14ac:dyDescent="0.3">
      <c r="A7" s="19">
        <v>5</v>
      </c>
      <c r="B7" s="13"/>
      <c r="C7" s="19"/>
      <c r="D7" s="19" t="s">
        <v>217</v>
      </c>
      <c r="E7" s="19" t="s">
        <v>207</v>
      </c>
      <c r="F7" s="13"/>
      <c r="G7" s="13"/>
      <c r="H7" s="13"/>
      <c r="I7" s="13"/>
      <c r="J7" s="13"/>
    </row>
    <row r="8" spans="1:10" x14ac:dyDescent="0.3">
      <c r="A8" s="57" t="s">
        <v>126</v>
      </c>
      <c r="B8" s="57"/>
      <c r="C8" s="57"/>
      <c r="D8" s="57"/>
      <c r="E8" s="57"/>
      <c r="F8" s="57"/>
      <c r="G8" s="57"/>
      <c r="H8" s="57"/>
      <c r="I8" s="57"/>
      <c r="J8" s="57"/>
    </row>
    <row r="9" spans="1:10" x14ac:dyDescent="0.3">
      <c r="A9" s="37" t="s">
        <v>221</v>
      </c>
      <c r="B9" s="37"/>
      <c r="C9" s="37"/>
      <c r="D9" s="37"/>
      <c r="E9" s="37"/>
      <c r="F9" s="37"/>
      <c r="G9" s="37"/>
      <c r="H9" s="37"/>
      <c r="I9" s="37"/>
      <c r="J9" s="37"/>
    </row>
    <row r="10" spans="1:10" x14ac:dyDescent="0.3">
      <c r="A10" s="58" t="s">
        <v>223</v>
      </c>
      <c r="B10" s="58"/>
      <c r="C10" s="58"/>
      <c r="D10" s="58"/>
      <c r="E10" s="58"/>
      <c r="F10" s="58"/>
      <c r="G10" s="58"/>
      <c r="H10" s="58"/>
      <c r="I10" s="58"/>
      <c r="J10" s="58"/>
    </row>
    <row r="11" spans="1:10" x14ac:dyDescent="0.3">
      <c r="A11" s="37" t="s">
        <v>222</v>
      </c>
      <c r="B11" s="37"/>
      <c r="C11" s="37"/>
      <c r="D11" s="37"/>
      <c r="E11" s="37"/>
      <c r="F11" s="37"/>
      <c r="G11" s="37"/>
      <c r="H11" s="37"/>
      <c r="I11" s="37"/>
      <c r="J11" s="37"/>
    </row>
    <row r="12" spans="1:10" x14ac:dyDescent="0.3">
      <c r="A12" s="52" t="s">
        <v>263</v>
      </c>
      <c r="B12" s="52"/>
      <c r="C12" s="52"/>
      <c r="D12" s="52"/>
      <c r="E12" s="52"/>
      <c r="F12" s="52"/>
      <c r="G12" s="52"/>
      <c r="H12" s="52"/>
      <c r="I12" s="52"/>
      <c r="J12" s="52"/>
    </row>
  </sheetData>
  <mergeCells count="5">
    <mergeCell ref="A8:J8"/>
    <mergeCell ref="A9:J9"/>
    <mergeCell ref="A11:J11"/>
    <mergeCell ref="A10:J10"/>
    <mergeCell ref="A12:J12"/>
  </mergeCells>
  <phoneticPr fontId="1" type="noConversion"/>
  <pageMargins left="0.23622047244094491" right="0.23622047244094491" top="0.74803149606299213" bottom="0.74803149606299213" header="0.31496062992125984" footer="0.31496062992125984"/>
  <pageSetup paperSize="9" scale="85"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下拉式選單!$I$2:$I$3</xm:f>
          </x14:formula1>
          <xm:sqref>C3:C7</xm:sqref>
        </x14:dataValidation>
        <x14:dataValidation type="list" allowBlank="1" showInputMessage="1" showErrorMessage="1" xr:uid="{00000000-0002-0000-0800-000001000000}">
          <x14:formula1>
            <xm:f>下拉式選單!$J$2:$J$6</xm:f>
          </x14:formula1>
          <xm:sqref>D3:D7</xm:sqref>
        </x14:dataValidation>
        <x14:dataValidation type="list" allowBlank="1" showInputMessage="1" showErrorMessage="1" xr:uid="{00000000-0002-0000-0800-000002000000}">
          <x14:formula1>
            <xm:f>下拉式選單!$K$2:$K$6</xm:f>
          </x14:formula1>
          <xm:sqref>E3:E7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具名範圍</vt:lpstr>
      </vt:variant>
      <vt:variant>
        <vt:i4>6</vt:i4>
      </vt:variant>
    </vt:vector>
  </HeadingPairs>
  <TitlesOfParts>
    <vt:vector size="17" baseType="lpstr">
      <vt:lpstr>下拉式選單</vt:lpstr>
      <vt:lpstr>附件一</vt:lpstr>
      <vt:lpstr>附件二</vt:lpstr>
      <vt:lpstr>附件三</vt:lpstr>
      <vt:lpstr>附件三(人力)</vt:lpstr>
      <vt:lpstr>附件四</vt:lpstr>
      <vt:lpstr>附件五</vt:lpstr>
      <vt:lpstr>附件六</vt:lpstr>
      <vt:lpstr>附件七</vt:lpstr>
      <vt:lpstr>附件八</vt:lpstr>
      <vt:lpstr>封面</vt:lpstr>
      <vt:lpstr>附件一!Print_Area</vt:lpstr>
      <vt:lpstr>附件一!Print_Titles</vt:lpstr>
      <vt:lpstr>附件七!Print_Titles</vt:lpstr>
      <vt:lpstr>附件二!Print_Titles</vt:lpstr>
      <vt:lpstr>附件五!Print_Titles</vt:lpstr>
      <vt:lpstr>附件四!Print_Titles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ASUS</cp:lastModifiedBy>
  <cp:lastPrinted>2022-04-22T08:08:50Z</cp:lastPrinted>
  <dcterms:created xsi:type="dcterms:W3CDTF">2022-04-19T03:12:10Z</dcterms:created>
  <dcterms:modified xsi:type="dcterms:W3CDTF">2022-05-05T03:36:31Z</dcterms:modified>
</cp:coreProperties>
</file>